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<sst xmlns="http://schemas.openxmlformats.org/spreadsheetml/2006/main" count="81" uniqueCount="67">
  <si>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Credit Card Payment - Melbourne Auditor.</t>
  </si>
  <si>
    <t>Hamfest Deposit</t>
  </si>
  <si>
    <t>Petty Cash Deposit</t>
  </si>
  <si>
    <t>Hamfest Cash Withdrawel</t>
  </si>
  <si>
    <t>Joes Club Donation / Key Replacement</t>
  </si>
  <si>
    <t>M &amp; B Golf Carts</t>
  </si>
  <si>
    <t>Reliable PolyJohn</t>
  </si>
  <si>
    <t>John Lundberg - Hamfest Skirting</t>
  </si>
  <si>
    <t>Credit Card Payment - Waste Mgmt</t>
  </si>
  <si>
    <t>Carol Gendle (Estate Sale - Consignment)</t>
  </si>
  <si>
    <t>Address N Mail (Hamfest Tags / Printing)</t>
  </si>
  <si>
    <t>Hamfest Deposit (Cash / Checks)</t>
  </si>
  <si>
    <t>Tim Madden (Hamfest Gas Bears 1)</t>
  </si>
  <si>
    <t>John Azzolina (Hamfest Parking supplies)</t>
  </si>
  <si>
    <t>Deposit - Dues</t>
  </si>
  <si>
    <t>Melbourne Municipal Band</t>
  </si>
  <si>
    <t>Melbourne Auditorium (2112 Deposit / 2011 Remaining Bills</t>
  </si>
  <si>
    <t>John Lundberg - Hamfest Expenses</t>
  </si>
  <si>
    <t>G&amp;S Security Agency (Hamfest Security)</t>
  </si>
  <si>
    <t>Dennis O'Quinn (Hamfest Expense)</t>
  </si>
  <si>
    <t>Dennis O'Quinn (June 4 Picnic Expense)</t>
  </si>
  <si>
    <t>Balance Friday September 20, 2011</t>
  </si>
  <si>
    <t>Income</t>
  </si>
  <si>
    <t>Expense</t>
  </si>
  <si>
    <t>Balance</t>
  </si>
  <si>
    <t xml:space="preserve"> </t>
  </si>
  <si>
    <t>Treasurers Report - Activity September 20 through December 8, 2011</t>
  </si>
  <si>
    <t>Address N Mail Hamfest Fliers for Orlando</t>
  </si>
  <si>
    <t>Melbourne Municipal Band (Hamfest Dep)</t>
  </si>
  <si>
    <t>John Lundberg (Hamfest Tickets)</t>
  </si>
  <si>
    <t>Deposit (Hamfest # 1)</t>
  </si>
  <si>
    <t>Deposit (Hamfest # 2)</t>
  </si>
  <si>
    <t>Deposit (Hamfest # 3)</t>
  </si>
  <si>
    <t>Deposit (Hamfest)</t>
  </si>
  <si>
    <t>Credit Card</t>
  </si>
  <si>
    <t>Ham Radio Outlet (Hamfest Prizes)</t>
  </si>
  <si>
    <t>Waste Management Prepay (Hamfest)</t>
  </si>
  <si>
    <t>M &amp; B Golf Carts (Hamfest)</t>
  </si>
  <si>
    <t>Reliable Polyjohns</t>
  </si>
  <si>
    <r>
      <t>City of Melbourne (</t>
    </r>
    <r>
      <rPr>
        <sz val="10"/>
        <color indexed="8"/>
        <rFont val="Arial"/>
        <family val="2"/>
      </rPr>
      <t>Auditorium Usage Hmfst</t>
    </r>
    <r>
      <rPr>
        <sz val="12"/>
        <color indexed="8"/>
        <rFont val="Arial"/>
        <family val="2"/>
      </rPr>
      <t>)</t>
    </r>
  </si>
  <si>
    <t>Dave Frey (Hamfest Thumb Drive)</t>
  </si>
  <si>
    <t>Deposit Hamfest - Gendle Estate (K9ES)</t>
  </si>
  <si>
    <t>Deposit Hamfest - Bill Eyster IC718</t>
  </si>
  <si>
    <t>John Lundberg (Hamfest )</t>
  </si>
  <si>
    <t>Deposit - Hamfest</t>
  </si>
  <si>
    <t>Withdrawel Hamfest Seed Money</t>
  </si>
  <si>
    <t>Hamfest Deposit 1 (Consign, Tickets, Vendors)</t>
  </si>
  <si>
    <t>Tim Madden (Hamfest Gas for BEARS1)</t>
  </si>
  <si>
    <t>Postmaster (Shipping Dow Key Relays)</t>
  </si>
  <si>
    <t>Deposit Hamfest - Consignment</t>
  </si>
  <si>
    <t>Deposit Hamfest - Tickets / Vendors</t>
  </si>
  <si>
    <t>Melbourne Auditorium - Remaining Fees</t>
  </si>
  <si>
    <t>Melbourne Auditorium - 2103 Deposit</t>
  </si>
  <si>
    <t>Young Marines - Donation</t>
  </si>
  <si>
    <t>Wanda Glenn - Consignment Sale</t>
  </si>
  <si>
    <t>Carol Gendle - Consignment Sale</t>
  </si>
  <si>
    <t>Ed Bove - Consignment Sale</t>
  </si>
  <si>
    <t>Deposit - K4QD Consignments</t>
  </si>
  <si>
    <r>
      <t xml:space="preserve">Deposit (Hamfest) </t>
    </r>
    <r>
      <rPr>
        <sz val="9"/>
        <color indexed="8"/>
        <rFont val="Arial"/>
        <family val="2"/>
      </rPr>
      <t xml:space="preserve">             was entered $990.00</t>
    </r>
  </si>
  <si>
    <t>Donn Winn HT's for Hamfest Prizes / Web</t>
  </si>
  <si>
    <t>Deposit - Sale of Tenadyne T6 for AA4HP</t>
  </si>
  <si>
    <t>Deposit - Sale of Yaesu FT301/PS (KI4QPZ)</t>
  </si>
  <si>
    <t>Treasurers Report - Hamfest 2012</t>
  </si>
  <si>
    <t>TOTAL BALANCE - 2012 HAMFEST</t>
  </si>
  <si>
    <t>Melbourne Municipal Band (Hamfest Remainder)</t>
  </si>
  <si>
    <t>Waste Management Final Pay (Hamfest)</t>
  </si>
  <si>
    <t>G &amp; S Security (Hamfest)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</si>
</sst>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166" fontId="47" fillId="0" borderId="11" xfId="0" applyNumberFormat="1" applyFont="1" applyBorder="1" applyAlignment="1">
      <alignment horizontal="right" vertical="center"/>
    </xf>
    <xf numFmtId="165" fontId="47" fillId="0" borderId="12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165" fontId="47" fillId="0" borderId="13" xfId="0" applyNumberFormat="1" applyFont="1" applyBorder="1" applyAlignment="1">
      <alignment horizontal="center" vertical="center"/>
    </xf>
    <xf numFmtId="166" fontId="47" fillId="0" borderId="14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166" fontId="47" fillId="0" borderId="12" xfId="0" applyNumberFormat="1" applyFont="1" applyBorder="1" applyAlignment="1">
      <alignment vertical="center"/>
    </xf>
    <xf numFmtId="165" fontId="47" fillId="0" borderId="0" xfId="0" applyNumberFormat="1" applyFont="1" applyAlignment="1">
      <alignment horizontal="center" vertical="center"/>
    </xf>
    <xf numFmtId="0" fontId="47" fillId="0" borderId="13" xfId="0" applyFont="1" applyBorder="1" applyAlignment="1">
      <alignment vertical="center"/>
    </xf>
    <xf numFmtId="166" fontId="47" fillId="0" borderId="13" xfId="0" applyNumberFormat="1" applyFont="1" applyBorder="1" applyAlignment="1">
      <alignment vertical="center"/>
    </xf>
    <xf numFmtId="165" fontId="47" fillId="0" borderId="15" xfId="0" applyNumberFormat="1" applyFont="1" applyBorder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0" fontId="47" fillId="0" borderId="0" xfId="0" applyFont="1" applyAlignment="1">
      <alignment/>
    </xf>
    <xf numFmtId="1" fontId="49" fillId="0" borderId="12" xfId="0" applyNumberFormat="1" applyFont="1" applyBorder="1" applyAlignment="1">
      <alignment horizontal="center" vertical="center"/>
    </xf>
    <xf numFmtId="166" fontId="49" fillId="0" borderId="12" xfId="0" applyNumberFormat="1" applyFont="1" applyBorder="1" applyAlignment="1">
      <alignment vertical="center"/>
    </xf>
    <xf numFmtId="1" fontId="49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166" fontId="49" fillId="0" borderId="15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166" fontId="47" fillId="0" borderId="16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65" fontId="47" fillId="0" borderId="0" xfId="0" applyNumberFormat="1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66" fontId="51" fillId="0" borderId="0" xfId="0" applyNumberFormat="1" applyFont="1" applyBorder="1" applyAlignment="1">
      <alignment vertical="center"/>
    </xf>
    <xf numFmtId="166" fontId="50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/>
    </xf>
    <xf numFmtId="165" fontId="47" fillId="0" borderId="18" xfId="0" applyNumberFormat="1" applyFont="1" applyBorder="1" applyAlignment="1">
      <alignment horizontal="center" vertical="center"/>
    </xf>
    <xf numFmtId="166" fontId="49" fillId="0" borderId="19" xfId="0" applyNumberFormat="1" applyFont="1" applyBorder="1" applyAlignment="1">
      <alignment vertical="center"/>
    </xf>
    <xf numFmtId="166" fontId="49" fillId="0" borderId="0" xfId="0" applyNumberFormat="1" applyFont="1" applyBorder="1" applyAlignment="1">
      <alignment/>
    </xf>
    <xf numFmtId="0" fontId="47" fillId="0" borderId="12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66" fontId="49" fillId="0" borderId="16" xfId="0" applyNumberFormat="1" applyFont="1" applyBorder="1" applyAlignment="1">
      <alignment/>
    </xf>
    <xf numFmtId="166" fontId="50" fillId="0" borderId="17" xfId="0" applyNumberFormat="1" applyFont="1" applyBorder="1" applyAlignment="1">
      <alignment vertical="center"/>
    </xf>
    <xf numFmtId="166" fontId="49" fillId="0" borderId="12" xfId="0" applyNumberFormat="1" applyFont="1" applyFill="1" applyBorder="1" applyAlignment="1">
      <alignment vertical="center"/>
    </xf>
    <xf numFmtId="165" fontId="47" fillId="0" borderId="18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/>
    </xf>
    <xf numFmtId="166" fontId="0" fillId="0" borderId="12" xfId="0" applyNumberFormat="1" applyFill="1" applyBorder="1" applyAlignment="1">
      <alignment/>
    </xf>
    <xf numFmtId="165" fontId="47" fillId="0" borderId="20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166" fontId="49" fillId="0" borderId="15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166" fontId="51" fillId="0" borderId="12" xfId="0" applyNumberFormat="1" applyFont="1" applyFill="1" applyBorder="1" applyAlignment="1">
      <alignment vertical="center"/>
    </xf>
    <xf numFmtId="1" fontId="49" fillId="0" borderId="12" xfId="0" applyNumberFormat="1" applyFont="1" applyFill="1" applyBorder="1" applyAlignment="1">
      <alignment horizontal="center" vertical="center" wrapText="1"/>
    </xf>
    <xf numFmtId="1" fontId="52" fillId="0" borderId="15" xfId="0" applyNumberFormat="1" applyFont="1" applyFill="1" applyBorder="1" applyAlignment="1">
      <alignment horizontal="center" vertical="center" wrapText="1"/>
    </xf>
    <xf numFmtId="165" fontId="47" fillId="0" borderId="12" xfId="0" applyNumberFormat="1" applyFont="1" applyFill="1" applyBorder="1" applyAlignment="1">
      <alignment horizontal="center" vertical="center"/>
    </xf>
    <xf numFmtId="165" fontId="47" fillId="0" borderId="21" xfId="0" applyNumberFormat="1" applyFont="1" applyFill="1" applyBorder="1" applyAlignment="1">
      <alignment horizontal="center" vertical="center"/>
    </xf>
    <xf numFmtId="1" fontId="52" fillId="0" borderId="22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/>
    </xf>
    <xf numFmtId="166" fontId="49" fillId="0" borderId="22" xfId="0" applyNumberFormat="1" applyFont="1" applyFill="1" applyBorder="1" applyAlignment="1">
      <alignment vertical="center"/>
    </xf>
    <xf numFmtId="166" fontId="49" fillId="0" borderId="23" xfId="0" applyNumberFormat="1" applyFont="1" applyBorder="1" applyAlignment="1">
      <alignment vertical="center"/>
    </xf>
    <xf numFmtId="166" fontId="54" fillId="0" borderId="12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65" fontId="50" fillId="0" borderId="24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6">
      <selection activeCell="H19" sqref="H19"/>
    </sheetView>
  </sheetViews>
  <sheetFormatPr defaultColWidth="9.140625" defaultRowHeight="15"/>
  <cols>
    <col min="1" max="1" width="7.00390625" style="18" bestFit="1" customWidth="1"/>
    <col min="2" max="2" width="6.421875" style="2" bestFit="1" customWidth="1"/>
    <col min="3" max="3" width="42.421875" style="0" customWidth="1"/>
    <col min="4" max="6" width="12.7109375" style="1" customWidth="1"/>
    <col min="7" max="7" width="21.00390625" style="1" customWidth="1"/>
  </cols>
  <sheetData>
    <row r="1" spans="1:6" ht="19.5" customHeight="1" thickBot="1">
      <c r="A1" s="70" t="s">
        <v>62</v>
      </c>
      <c r="B1" s="71"/>
      <c r="C1" s="71"/>
      <c r="D1" s="71"/>
      <c r="E1" s="71"/>
      <c r="F1" s="72"/>
    </row>
    <row r="2" spans="1:6" ht="19.5" customHeight="1" thickBot="1">
      <c r="A2" s="45"/>
      <c r="B2" s="46"/>
      <c r="C2" s="46"/>
      <c r="D2" s="30" t="s">
        <v>22</v>
      </c>
      <c r="E2" s="30" t="s">
        <v>23</v>
      </c>
      <c r="F2" s="31" t="s">
        <v>24</v>
      </c>
    </row>
    <row r="3" spans="1:6" ht="19.5" customHeight="1">
      <c r="A3" s="41">
        <v>40948</v>
      </c>
      <c r="B3" s="23">
        <v>4237</v>
      </c>
      <c r="C3" s="34" t="s">
        <v>27</v>
      </c>
      <c r="D3" s="24"/>
      <c r="E3" s="24">
        <v>46</v>
      </c>
      <c r="F3" s="42">
        <f>D3-E3</f>
        <v>-46</v>
      </c>
    </row>
    <row r="4" spans="1:7" ht="19.5" customHeight="1">
      <c r="A4" s="41">
        <v>41123</v>
      </c>
      <c r="B4" s="23">
        <v>4269</v>
      </c>
      <c r="C4" s="12" t="s">
        <v>28</v>
      </c>
      <c r="D4" s="24"/>
      <c r="E4" s="24">
        <v>100</v>
      </c>
      <c r="F4" s="42">
        <f>F3+D4-E4</f>
        <v>-146</v>
      </c>
      <c r="G4" s="40"/>
    </row>
    <row r="5" spans="1:7" ht="19.5" customHeight="1">
      <c r="A5" s="41">
        <v>41131</v>
      </c>
      <c r="B5" s="23">
        <v>4270</v>
      </c>
      <c r="C5" s="12" t="s">
        <v>29</v>
      </c>
      <c r="D5" s="24"/>
      <c r="E5" s="24">
        <v>149.44</v>
      </c>
      <c r="F5" s="42">
        <f aca="true" t="shared" si="0" ref="F5:F42">F4+D5-E5</f>
        <v>-295.44</v>
      </c>
      <c r="G5" s="40"/>
    </row>
    <row r="6" spans="1:7" ht="19.5" customHeight="1">
      <c r="A6" s="50">
        <v>41131</v>
      </c>
      <c r="B6" s="51"/>
      <c r="C6" s="44" t="s">
        <v>30</v>
      </c>
      <c r="D6" s="49">
        <v>534</v>
      </c>
      <c r="E6" s="49"/>
      <c r="F6" s="42">
        <f t="shared" si="0"/>
        <v>238.56</v>
      </c>
      <c r="G6" s="40"/>
    </row>
    <row r="7" spans="1:7" ht="19.5" customHeight="1">
      <c r="A7" s="50">
        <v>41131</v>
      </c>
      <c r="B7" s="51"/>
      <c r="C7" s="44" t="s">
        <v>31</v>
      </c>
      <c r="D7" s="49">
        <v>272</v>
      </c>
      <c r="E7" s="49"/>
      <c r="F7" s="42">
        <f t="shared" si="0"/>
        <v>510.56</v>
      </c>
      <c r="G7" s="40"/>
    </row>
    <row r="8" spans="1:7" ht="19.5" customHeight="1">
      <c r="A8" s="50">
        <v>41131</v>
      </c>
      <c r="B8" s="51"/>
      <c r="C8" s="44" t="s">
        <v>32</v>
      </c>
      <c r="D8" s="49">
        <v>102</v>
      </c>
      <c r="E8" s="49"/>
      <c r="F8" s="42">
        <f t="shared" si="0"/>
        <v>612.56</v>
      </c>
      <c r="G8" s="40"/>
    </row>
    <row r="9" spans="1:7" ht="19.5" customHeight="1">
      <c r="A9" s="50">
        <v>41138</v>
      </c>
      <c r="B9" s="51"/>
      <c r="C9" s="44" t="s">
        <v>33</v>
      </c>
      <c r="D9" s="49">
        <v>372</v>
      </c>
      <c r="E9" s="49"/>
      <c r="F9" s="42">
        <f t="shared" si="0"/>
        <v>984.56</v>
      </c>
      <c r="G9" s="40"/>
    </row>
    <row r="10" spans="1:7" ht="19.5" customHeight="1">
      <c r="A10" s="50">
        <v>41158</v>
      </c>
      <c r="B10" s="52" t="s">
        <v>34</v>
      </c>
      <c r="C10" s="44" t="s">
        <v>35</v>
      </c>
      <c r="D10" s="49"/>
      <c r="E10" s="49">
        <v>1152.6</v>
      </c>
      <c r="F10" s="42">
        <f t="shared" si="0"/>
        <v>-168.03999999999996</v>
      </c>
      <c r="G10" s="40"/>
    </row>
    <row r="11" spans="1:7" ht="19.5" customHeight="1">
      <c r="A11" s="50">
        <v>41159</v>
      </c>
      <c r="B11" s="51"/>
      <c r="C11" s="44" t="s">
        <v>58</v>
      </c>
      <c r="D11" s="49">
        <v>992</v>
      </c>
      <c r="E11" s="49"/>
      <c r="F11" s="42">
        <f t="shared" si="0"/>
        <v>823.96</v>
      </c>
      <c r="G11" s="40"/>
    </row>
    <row r="12" spans="1:7" ht="19.5" customHeight="1">
      <c r="A12" s="50">
        <v>41164</v>
      </c>
      <c r="B12" s="52" t="s">
        <v>34</v>
      </c>
      <c r="C12" s="44" t="s">
        <v>36</v>
      </c>
      <c r="D12" s="49"/>
      <c r="E12" s="49">
        <v>135</v>
      </c>
      <c r="F12" s="42">
        <f t="shared" si="0"/>
        <v>688.96</v>
      </c>
      <c r="G12" s="40"/>
    </row>
    <row r="13" spans="1:7" ht="19.5" customHeight="1">
      <c r="A13" s="50">
        <v>41164</v>
      </c>
      <c r="B13" s="52" t="s">
        <v>34</v>
      </c>
      <c r="C13" s="44" t="s">
        <v>37</v>
      </c>
      <c r="D13" s="49"/>
      <c r="E13" s="49">
        <v>225</v>
      </c>
      <c r="F13" s="42">
        <f t="shared" si="0"/>
        <v>463.96000000000004</v>
      </c>
      <c r="G13" s="40"/>
    </row>
    <row r="14" spans="1:7" ht="19.5" customHeight="1">
      <c r="A14" s="50">
        <v>41164</v>
      </c>
      <c r="B14" s="52" t="s">
        <v>34</v>
      </c>
      <c r="C14" s="44" t="s">
        <v>38</v>
      </c>
      <c r="D14" s="49"/>
      <c r="E14" s="49">
        <v>245</v>
      </c>
      <c r="F14" s="42">
        <f t="shared" si="0"/>
        <v>218.96000000000004</v>
      </c>
      <c r="G14" s="40"/>
    </row>
    <row r="15" spans="1:7" ht="19.5" customHeight="1">
      <c r="A15" s="50">
        <v>41166</v>
      </c>
      <c r="B15" s="51">
        <v>4272</v>
      </c>
      <c r="C15" s="44" t="s">
        <v>39</v>
      </c>
      <c r="D15" s="49"/>
      <c r="E15" s="49">
        <v>1731.5</v>
      </c>
      <c r="F15" s="42">
        <f t="shared" si="0"/>
        <v>-1512.54</v>
      </c>
      <c r="G15" s="40"/>
    </row>
    <row r="16" spans="1:7" ht="19.5" customHeight="1">
      <c r="A16" s="50">
        <v>41166</v>
      </c>
      <c r="B16" s="51"/>
      <c r="C16" s="44" t="s">
        <v>33</v>
      </c>
      <c r="D16" s="49">
        <v>496</v>
      </c>
      <c r="E16" s="49"/>
      <c r="F16" s="42">
        <f t="shared" si="0"/>
        <v>-1016.54</v>
      </c>
      <c r="G16" s="40"/>
    </row>
    <row r="17" spans="1:7" ht="19.5" customHeight="1">
      <c r="A17" s="50">
        <v>41173</v>
      </c>
      <c r="B17" s="51">
        <v>4274</v>
      </c>
      <c r="C17" s="44" t="s">
        <v>40</v>
      </c>
      <c r="D17" s="49"/>
      <c r="E17" s="49">
        <v>6.36</v>
      </c>
      <c r="F17" s="42">
        <f t="shared" si="0"/>
        <v>-1022.9</v>
      </c>
      <c r="G17" s="40"/>
    </row>
    <row r="18" spans="1:7" ht="19.5" customHeight="1">
      <c r="A18" s="50">
        <v>41173</v>
      </c>
      <c r="B18" s="51"/>
      <c r="C18" s="44" t="s">
        <v>33</v>
      </c>
      <c r="D18" s="49">
        <v>292</v>
      </c>
      <c r="E18" s="49"/>
      <c r="F18" s="42">
        <f t="shared" si="0"/>
        <v>-730.9</v>
      </c>
      <c r="G18" s="40"/>
    </row>
    <row r="19" spans="1:7" ht="19.5" customHeight="1">
      <c r="A19" s="50">
        <v>41187</v>
      </c>
      <c r="B19" s="51"/>
      <c r="C19" s="44" t="s">
        <v>1</v>
      </c>
      <c r="D19" s="69">
        <v>544</v>
      </c>
      <c r="E19" s="49"/>
      <c r="F19" s="42">
        <f t="shared" si="0"/>
        <v>-186.89999999999998</v>
      </c>
      <c r="G19" s="40"/>
    </row>
    <row r="20" spans="1:7" ht="19.5" customHeight="1">
      <c r="A20" s="50">
        <v>41190</v>
      </c>
      <c r="B20" s="51"/>
      <c r="C20" s="44" t="s">
        <v>41</v>
      </c>
      <c r="D20" s="49">
        <v>35</v>
      </c>
      <c r="E20" s="49"/>
      <c r="F20" s="42">
        <f t="shared" si="0"/>
        <v>-151.89999999999998</v>
      </c>
      <c r="G20" s="40"/>
    </row>
    <row r="21" spans="1:7" ht="19.5" customHeight="1">
      <c r="A21" s="50">
        <v>41190</v>
      </c>
      <c r="B21" s="51"/>
      <c r="C21" s="44" t="s">
        <v>42</v>
      </c>
      <c r="D21" s="49">
        <v>400</v>
      </c>
      <c r="E21" s="49"/>
      <c r="F21" s="42">
        <f t="shared" si="0"/>
        <v>248.10000000000002</v>
      </c>
      <c r="G21" s="40"/>
    </row>
    <row r="22" spans="1:7" ht="19.5" customHeight="1">
      <c r="A22" s="50">
        <v>41193</v>
      </c>
      <c r="B22" s="51">
        <v>4305</v>
      </c>
      <c r="C22" s="44" t="s">
        <v>43</v>
      </c>
      <c r="D22" s="49"/>
      <c r="E22" s="49">
        <v>158.95</v>
      </c>
      <c r="F22" s="42">
        <f t="shared" si="0"/>
        <v>89.15000000000003</v>
      </c>
      <c r="G22" s="40"/>
    </row>
    <row r="23" spans="1:7" ht="19.5" customHeight="1">
      <c r="A23" s="50">
        <v>41193</v>
      </c>
      <c r="B23" s="51"/>
      <c r="C23" s="44" t="s">
        <v>44</v>
      </c>
      <c r="D23" s="49">
        <v>180</v>
      </c>
      <c r="E23" s="49"/>
      <c r="F23" s="42">
        <f t="shared" si="0"/>
        <v>269.15000000000003</v>
      </c>
      <c r="G23" s="40"/>
    </row>
    <row r="24" spans="1:7" ht="19.5" customHeight="1">
      <c r="A24" s="50">
        <v>41194</v>
      </c>
      <c r="B24" s="51"/>
      <c r="C24" s="44" t="s">
        <v>45</v>
      </c>
      <c r="D24" s="49"/>
      <c r="E24" s="49">
        <v>3550</v>
      </c>
      <c r="F24" s="42">
        <f t="shared" si="0"/>
        <v>-3280.85</v>
      </c>
      <c r="G24" s="40"/>
    </row>
    <row r="25" spans="1:7" ht="19.5" customHeight="1">
      <c r="A25" s="50">
        <v>41195</v>
      </c>
      <c r="B25" s="51"/>
      <c r="C25" s="53" t="s">
        <v>46</v>
      </c>
      <c r="D25" s="49">
        <v>5903</v>
      </c>
      <c r="E25" s="49"/>
      <c r="F25" s="42">
        <f t="shared" si="0"/>
        <v>2622.15</v>
      </c>
      <c r="G25" s="40"/>
    </row>
    <row r="26" spans="1:7" ht="19.5" customHeight="1">
      <c r="A26" s="50">
        <v>41197</v>
      </c>
      <c r="B26" s="51">
        <v>4306</v>
      </c>
      <c r="C26" s="44" t="s">
        <v>47</v>
      </c>
      <c r="D26" s="54"/>
      <c r="E26" s="49">
        <v>215.3</v>
      </c>
      <c r="F26" s="42">
        <f t="shared" si="0"/>
        <v>2406.85</v>
      </c>
      <c r="G26" s="40"/>
    </row>
    <row r="27" spans="1:7" ht="19.5" customHeight="1">
      <c r="A27" s="50">
        <v>41197</v>
      </c>
      <c r="B27" s="51">
        <v>4307</v>
      </c>
      <c r="C27" s="44" t="s">
        <v>48</v>
      </c>
      <c r="D27" s="54"/>
      <c r="E27" s="49">
        <v>10.7</v>
      </c>
      <c r="F27" s="42">
        <f t="shared" si="0"/>
        <v>2396.15</v>
      </c>
      <c r="G27" s="40"/>
    </row>
    <row r="28" spans="1:7" ht="19.5" customHeight="1">
      <c r="A28" s="50">
        <v>41197</v>
      </c>
      <c r="B28" s="51"/>
      <c r="C28" s="44" t="s">
        <v>49</v>
      </c>
      <c r="D28" s="69">
        <v>2130.1</v>
      </c>
      <c r="E28" s="49"/>
      <c r="F28" s="42">
        <f t="shared" si="0"/>
        <v>4526.25</v>
      </c>
      <c r="G28" s="40"/>
    </row>
    <row r="29" spans="1:7" ht="19.5" customHeight="1">
      <c r="A29" s="55">
        <v>41197</v>
      </c>
      <c r="B29" s="56"/>
      <c r="C29" s="57" t="s">
        <v>50</v>
      </c>
      <c r="D29" s="58">
        <v>10331</v>
      </c>
      <c r="E29" s="58"/>
      <c r="F29" s="42">
        <f t="shared" si="0"/>
        <v>14857.25</v>
      </c>
      <c r="G29" s="40"/>
    </row>
    <row r="30" spans="1:7" ht="19.5" customHeight="1">
      <c r="A30" s="50">
        <v>41197</v>
      </c>
      <c r="B30" s="52" t="s">
        <v>34</v>
      </c>
      <c r="C30" s="44" t="s">
        <v>51</v>
      </c>
      <c r="D30" s="49"/>
      <c r="E30" s="49">
        <v>151.25</v>
      </c>
      <c r="F30" s="42">
        <f t="shared" si="0"/>
        <v>14706</v>
      </c>
      <c r="G30" s="40"/>
    </row>
    <row r="31" spans="1:7" ht="19.5" customHeight="1">
      <c r="A31" s="50">
        <v>41197</v>
      </c>
      <c r="B31" s="52" t="s">
        <v>34</v>
      </c>
      <c r="C31" s="59" t="s">
        <v>52</v>
      </c>
      <c r="D31" s="49"/>
      <c r="E31" s="60">
        <v>1679</v>
      </c>
      <c r="F31" s="42">
        <f t="shared" si="0"/>
        <v>13027</v>
      </c>
      <c r="G31" s="40"/>
    </row>
    <row r="32" spans="1:7" ht="19.5" customHeight="1">
      <c r="A32" s="50">
        <v>41197</v>
      </c>
      <c r="B32" s="61">
        <v>4308</v>
      </c>
      <c r="C32" s="44" t="s">
        <v>53</v>
      </c>
      <c r="D32" s="49"/>
      <c r="E32" s="49">
        <v>150</v>
      </c>
      <c r="F32" s="42">
        <f t="shared" si="0"/>
        <v>12877</v>
      </c>
      <c r="G32" s="40"/>
    </row>
    <row r="33" spans="1:7" ht="19.5" customHeight="1">
      <c r="A33" s="50">
        <v>41197</v>
      </c>
      <c r="B33" s="61">
        <v>4310</v>
      </c>
      <c r="C33" s="44" t="s">
        <v>54</v>
      </c>
      <c r="D33" s="49"/>
      <c r="E33" s="49">
        <v>321</v>
      </c>
      <c r="F33" s="42">
        <f t="shared" si="0"/>
        <v>12556</v>
      </c>
      <c r="G33" s="40"/>
    </row>
    <row r="34" spans="1:7" ht="19.5" customHeight="1">
      <c r="A34" s="50">
        <v>41197</v>
      </c>
      <c r="B34" s="61">
        <v>4311</v>
      </c>
      <c r="C34" s="44" t="s">
        <v>55</v>
      </c>
      <c r="D34" s="49"/>
      <c r="E34" s="49">
        <v>903.6</v>
      </c>
      <c r="F34" s="42">
        <f t="shared" si="0"/>
        <v>11652.4</v>
      </c>
      <c r="G34" s="40"/>
    </row>
    <row r="35" spans="1:7" ht="19.5" customHeight="1">
      <c r="A35" s="50">
        <v>41197</v>
      </c>
      <c r="B35" s="61">
        <v>4312</v>
      </c>
      <c r="C35" s="44" t="s">
        <v>56</v>
      </c>
      <c r="D35" s="49"/>
      <c r="E35" s="49">
        <v>1822.5</v>
      </c>
      <c r="F35" s="42">
        <f t="shared" si="0"/>
        <v>9829.9</v>
      </c>
      <c r="G35" s="40"/>
    </row>
    <row r="36" spans="1:6" ht="19.5" customHeight="1">
      <c r="A36" s="55">
        <v>41198</v>
      </c>
      <c r="B36" s="62"/>
      <c r="C36" s="57" t="s">
        <v>57</v>
      </c>
      <c r="D36" s="58">
        <v>130</v>
      </c>
      <c r="E36" s="58"/>
      <c r="F36" s="42">
        <f t="shared" si="0"/>
        <v>9959.9</v>
      </c>
    </row>
    <row r="37" spans="1:6" ht="19.5" customHeight="1">
      <c r="A37" s="63">
        <v>41203</v>
      </c>
      <c r="B37" s="61">
        <v>4313</v>
      </c>
      <c r="C37" s="44" t="s">
        <v>59</v>
      </c>
      <c r="D37" s="49">
        <v>0</v>
      </c>
      <c r="E37" s="49">
        <v>309.4</v>
      </c>
      <c r="F37" s="42">
        <f t="shared" si="0"/>
        <v>9650.5</v>
      </c>
    </row>
    <row r="38" spans="1:6" ht="19.5" customHeight="1">
      <c r="A38" s="63">
        <v>41207</v>
      </c>
      <c r="B38" s="52"/>
      <c r="C38" s="44" t="s">
        <v>60</v>
      </c>
      <c r="D38" s="49">
        <v>100</v>
      </c>
      <c r="E38" s="49"/>
      <c r="F38" s="42">
        <f t="shared" si="0"/>
        <v>9750.5</v>
      </c>
    </row>
    <row r="39" spans="1:6" ht="19.5" customHeight="1">
      <c r="A39" s="64">
        <v>41207</v>
      </c>
      <c r="B39" s="65"/>
      <c r="C39" s="66" t="s">
        <v>61</v>
      </c>
      <c r="D39" s="67">
        <v>50</v>
      </c>
      <c r="E39" s="67"/>
      <c r="F39" s="68">
        <f t="shared" si="0"/>
        <v>9800.5</v>
      </c>
    </row>
    <row r="40" spans="1:6" ht="19.5" customHeight="1">
      <c r="A40" s="63">
        <v>41212</v>
      </c>
      <c r="B40" s="61">
        <v>4314</v>
      </c>
      <c r="C40" s="53" t="s">
        <v>64</v>
      </c>
      <c r="D40" s="49"/>
      <c r="E40" s="49">
        <v>265</v>
      </c>
      <c r="F40" s="68">
        <f t="shared" si="0"/>
        <v>9535.5</v>
      </c>
    </row>
    <row r="41" spans="1:6" ht="19.5" customHeight="1">
      <c r="A41" s="63">
        <v>41212</v>
      </c>
      <c r="B41" s="61">
        <v>4315</v>
      </c>
      <c r="C41" s="44" t="s">
        <v>65</v>
      </c>
      <c r="D41" s="49"/>
      <c r="E41" s="49">
        <v>85</v>
      </c>
      <c r="F41" s="68">
        <f t="shared" si="0"/>
        <v>9450.5</v>
      </c>
    </row>
    <row r="42" spans="1:6" ht="19.5" customHeight="1" thickBot="1">
      <c r="A42" s="63">
        <v>41212</v>
      </c>
      <c r="B42" s="61">
        <v>4316</v>
      </c>
      <c r="C42" s="44" t="s">
        <v>66</v>
      </c>
      <c r="D42" s="49"/>
      <c r="E42" s="49">
        <v>330.23</v>
      </c>
      <c r="F42" s="68">
        <f t="shared" si="0"/>
        <v>9120.27</v>
      </c>
    </row>
    <row r="43" spans="1:6" ht="19.5" customHeight="1" thickBot="1">
      <c r="A43" s="73" t="s">
        <v>63</v>
      </c>
      <c r="B43" s="74"/>
      <c r="C43" s="74"/>
      <c r="D43" s="74"/>
      <c r="E43" s="47"/>
      <c r="F43" s="48">
        <f>F42</f>
        <v>9120.27</v>
      </c>
    </row>
    <row r="44" spans="1:6" ht="19.5" customHeight="1">
      <c r="A44" s="14"/>
      <c r="B44" s="19"/>
      <c r="C44" s="22"/>
      <c r="D44" s="21"/>
      <c r="E44" s="21"/>
      <c r="F44" s="43"/>
    </row>
    <row r="45" spans="1:6" ht="19.5" customHeight="1">
      <c r="A45" s="35"/>
      <c r="B45" s="36"/>
      <c r="C45" s="37"/>
      <c r="D45" s="38"/>
      <c r="E45" s="38"/>
      <c r="F45" s="39"/>
    </row>
    <row r="46" spans="1:6" ht="19.5" customHeight="1">
      <c r="A46" s="14"/>
      <c r="B46" s="19"/>
      <c r="C46" s="22"/>
      <c r="D46" s="21"/>
      <c r="E46" s="21"/>
      <c r="F46" s="21"/>
    </row>
    <row r="47" spans="1:6" ht="19.5" customHeight="1">
      <c r="A47" s="14"/>
      <c r="B47" s="19"/>
      <c r="C47" s="22"/>
      <c r="D47" s="21"/>
      <c r="E47" s="21"/>
      <c r="F47" s="21"/>
    </row>
    <row r="48" spans="1:6" ht="19.5" customHeight="1">
      <c r="A48" s="14"/>
      <c r="B48" s="19"/>
      <c r="C48" s="22"/>
      <c r="D48" s="21"/>
      <c r="E48" s="21"/>
      <c r="F48" s="21"/>
    </row>
    <row r="49" spans="1:6" ht="19.5" customHeight="1">
      <c r="A49" s="14"/>
      <c r="B49" s="19"/>
      <c r="C49" s="22"/>
      <c r="D49" s="21"/>
      <c r="E49" s="21"/>
      <c r="F49" s="21"/>
    </row>
    <row r="50" spans="1:6" ht="19.5" customHeight="1">
      <c r="A50" s="14"/>
      <c r="B50" s="19"/>
      <c r="C50" s="20"/>
      <c r="D50" s="21"/>
      <c r="E50" s="21"/>
      <c r="F50" s="21"/>
    </row>
    <row r="51" spans="1:6" ht="19.5" customHeight="1">
      <c r="A51" s="14"/>
      <c r="B51" s="19"/>
      <c r="C51" s="20"/>
      <c r="D51" s="21"/>
      <c r="E51" s="21"/>
      <c r="F51" s="21"/>
    </row>
    <row r="52" spans="1:6" ht="19.5" customHeight="1">
      <c r="A52" s="14"/>
      <c r="B52" s="19"/>
      <c r="C52" s="20"/>
      <c r="D52" s="21"/>
      <c r="E52" s="21"/>
      <c r="F52" s="21"/>
    </row>
    <row r="53" spans="1:6" ht="19.5" customHeight="1">
      <c r="A53" s="14"/>
      <c r="B53" s="19"/>
      <c r="C53" s="20"/>
      <c r="D53" s="21"/>
      <c r="E53" s="21"/>
      <c r="F53" s="21"/>
    </row>
    <row r="54" spans="1:6" ht="19.5" customHeight="1">
      <c r="A54" s="14"/>
      <c r="B54" s="19"/>
      <c r="C54" s="20"/>
      <c r="D54" s="21"/>
      <c r="E54" s="21"/>
      <c r="F54" s="21"/>
    </row>
    <row r="55" spans="1:6" ht="19.5" customHeight="1">
      <c r="A55" s="14"/>
      <c r="B55" s="19"/>
      <c r="C55" s="20"/>
      <c r="D55" s="21"/>
      <c r="E55" s="21"/>
      <c r="F55" s="21"/>
    </row>
    <row r="56" spans="1:6" ht="19.5" customHeight="1">
      <c r="A56" s="14"/>
      <c r="B56" s="19"/>
      <c r="C56" s="20"/>
      <c r="D56" s="21"/>
      <c r="E56" s="21"/>
      <c r="F56" s="21"/>
    </row>
    <row r="57" spans="1:6" ht="19.5" customHeight="1">
      <c r="A57" s="14"/>
      <c r="B57" s="19"/>
      <c r="C57" s="20"/>
      <c r="D57" s="21"/>
      <c r="E57" s="21"/>
      <c r="F57" s="21"/>
    </row>
    <row r="58" spans="1:6" ht="19.5" customHeight="1">
      <c r="A58" s="14"/>
      <c r="B58" s="19"/>
      <c r="C58" s="20"/>
      <c r="D58" s="21"/>
      <c r="E58" s="21"/>
      <c r="F58" s="21"/>
    </row>
    <row r="59" ht="19.5" customHeight="1"/>
    <row r="60" ht="19.5" customHeight="1"/>
    <row r="61" ht="37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2">
    <mergeCell ref="A1:F1"/>
    <mergeCell ref="A43:D43"/>
  </mergeCells>
  <printOptions horizontalCentered="1"/>
  <pageMargins left="0.25" right="0.25" top="0.75" bottom="0.75" header="0.3" footer="0.3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7" sqref="F27"/>
    </sheetView>
  </sheetViews>
  <sheetFormatPr defaultColWidth="9.140625" defaultRowHeight="15"/>
  <cols>
    <col min="3" max="3" width="47.140625" style="0" customWidth="1"/>
    <col min="4" max="4" width="14.140625" style="0" customWidth="1"/>
    <col min="5" max="5" width="17.28125" style="0" customWidth="1"/>
    <col min="6" max="6" width="16.00390625" style="0" customWidth="1"/>
  </cols>
  <sheetData>
    <row r="1" spans="1:6" ht="15.75" thickBot="1">
      <c r="A1" s="75" t="s">
        <v>26</v>
      </c>
      <c r="B1" s="76"/>
      <c r="C1" s="76"/>
      <c r="D1" s="76"/>
      <c r="E1" s="76"/>
      <c r="F1" s="77"/>
    </row>
    <row r="2" spans="1:6" ht="15.75" thickBot="1">
      <c r="A2" s="28"/>
      <c r="B2" s="29"/>
      <c r="C2" s="29"/>
      <c r="D2" s="30" t="s">
        <v>22</v>
      </c>
      <c r="E2" s="30" t="s">
        <v>23</v>
      </c>
      <c r="F2" s="31" t="s">
        <v>24</v>
      </c>
    </row>
    <row r="3" spans="1:6" ht="15.75" thickBot="1">
      <c r="A3" s="3"/>
      <c r="B3" s="4"/>
      <c r="C3" s="5" t="s">
        <v>21</v>
      </c>
      <c r="D3" s="33">
        <v>15589.57</v>
      </c>
      <c r="E3" s="6"/>
      <c r="F3" s="11"/>
    </row>
    <row r="4" spans="1:6" ht="15">
      <c r="A4" s="10">
        <v>40806</v>
      </c>
      <c r="B4" s="32"/>
      <c r="C4" s="15" t="s">
        <v>0</v>
      </c>
      <c r="D4" s="16" t="s">
        <v>25</v>
      </c>
      <c r="E4" s="16">
        <v>1594.15</v>
      </c>
      <c r="F4" s="16"/>
    </row>
    <row r="5" spans="1:6" ht="15">
      <c r="A5" s="7">
        <v>40806</v>
      </c>
      <c r="B5" s="23"/>
      <c r="C5" s="12" t="s">
        <v>1</v>
      </c>
      <c r="D5" s="13">
        <v>178</v>
      </c>
      <c r="E5" s="13"/>
      <c r="F5" s="13"/>
    </row>
    <row r="6" spans="1:6" ht="15">
      <c r="A6" s="7">
        <v>40812</v>
      </c>
      <c r="B6" s="23"/>
      <c r="C6" s="12" t="s">
        <v>2</v>
      </c>
      <c r="D6" s="13">
        <v>56.83</v>
      </c>
      <c r="E6" s="13">
        <v>80</v>
      </c>
      <c r="F6" s="13"/>
    </row>
    <row r="7" spans="1:6" ht="15">
      <c r="A7" s="7">
        <v>40812</v>
      </c>
      <c r="B7" s="23"/>
      <c r="C7" s="12" t="s">
        <v>3</v>
      </c>
      <c r="D7" s="13" t="s">
        <v>25</v>
      </c>
      <c r="E7" s="13">
        <v>3550</v>
      </c>
      <c r="F7" s="13"/>
    </row>
    <row r="8" spans="1:6" ht="15">
      <c r="A8" s="7">
        <v>40820</v>
      </c>
      <c r="B8" s="23"/>
      <c r="C8" s="12" t="s">
        <v>1</v>
      </c>
      <c r="D8" s="13">
        <v>582</v>
      </c>
      <c r="E8" s="13"/>
      <c r="F8" s="13"/>
    </row>
    <row r="9" spans="1:6" ht="15">
      <c r="A9" s="7">
        <v>40804</v>
      </c>
      <c r="B9" s="8">
        <v>4215</v>
      </c>
      <c r="C9" s="12" t="s">
        <v>4</v>
      </c>
      <c r="D9" s="13" t="s">
        <v>25</v>
      </c>
      <c r="E9" s="13">
        <v>100</v>
      </c>
      <c r="F9" s="13"/>
    </row>
    <row r="10" spans="1:6" ht="15">
      <c r="A10" s="7">
        <v>40820</v>
      </c>
      <c r="B10" s="8">
        <v>4209</v>
      </c>
      <c r="C10" s="12" t="s">
        <v>5</v>
      </c>
      <c r="D10" s="13"/>
      <c r="E10" s="13">
        <v>215</v>
      </c>
      <c r="F10" s="13"/>
    </row>
    <row r="11" spans="1:6" ht="15">
      <c r="A11" s="7">
        <v>40820</v>
      </c>
      <c r="B11" s="8">
        <v>4210</v>
      </c>
      <c r="C11" s="12" t="s">
        <v>6</v>
      </c>
      <c r="D11" s="13"/>
      <c r="E11" s="13">
        <v>245</v>
      </c>
      <c r="F11" s="13"/>
    </row>
    <row r="12" spans="1:6" ht="15">
      <c r="A12" s="7">
        <v>40820</v>
      </c>
      <c r="B12" s="8">
        <v>4211</v>
      </c>
      <c r="C12" s="12" t="s">
        <v>7</v>
      </c>
      <c r="D12" s="13"/>
      <c r="E12" s="13">
        <v>127.04</v>
      </c>
      <c r="F12" s="13"/>
    </row>
    <row r="13" spans="1:6" ht="15">
      <c r="A13" s="7">
        <v>40822</v>
      </c>
      <c r="B13" s="8"/>
      <c r="C13" s="12" t="s">
        <v>8</v>
      </c>
      <c r="D13" s="13"/>
      <c r="E13" s="13">
        <v>135</v>
      </c>
      <c r="F13" s="13"/>
    </row>
    <row r="14" spans="1:6" ht="15">
      <c r="A14" s="7">
        <v>40826</v>
      </c>
      <c r="B14" s="23">
        <v>4212</v>
      </c>
      <c r="C14" s="12" t="s">
        <v>9</v>
      </c>
      <c r="D14" s="24"/>
      <c r="E14" s="24">
        <v>1710</v>
      </c>
      <c r="F14" s="24"/>
    </row>
    <row r="15" spans="1:6" ht="15">
      <c r="A15" s="7">
        <v>40826</v>
      </c>
      <c r="B15" s="23">
        <v>4213</v>
      </c>
      <c r="C15" s="12" t="s">
        <v>10</v>
      </c>
      <c r="D15" s="24"/>
      <c r="E15" s="24">
        <v>27.95</v>
      </c>
      <c r="F15" s="24"/>
    </row>
    <row r="16" spans="1:6" ht="15">
      <c r="A16" s="17">
        <v>40826</v>
      </c>
      <c r="B16" s="25">
        <v>4214</v>
      </c>
      <c r="C16" s="26" t="s">
        <v>19</v>
      </c>
      <c r="D16" s="27"/>
      <c r="E16" s="27">
        <v>56.42</v>
      </c>
      <c r="F16" s="27"/>
    </row>
    <row r="17" spans="1:6" ht="15">
      <c r="A17" s="17">
        <v>40826</v>
      </c>
      <c r="B17" s="25"/>
      <c r="C17" s="26" t="s">
        <v>11</v>
      </c>
      <c r="D17" s="27">
        <v>13039.35</v>
      </c>
      <c r="E17" s="27"/>
      <c r="F17" s="27"/>
    </row>
    <row r="18" spans="1:6" ht="15">
      <c r="A18" s="7">
        <v>40826</v>
      </c>
      <c r="B18" s="23">
        <v>4216</v>
      </c>
      <c r="C18" s="12" t="s">
        <v>12</v>
      </c>
      <c r="D18" s="24"/>
      <c r="E18" s="24">
        <v>147.3</v>
      </c>
      <c r="F18" s="24"/>
    </row>
    <row r="19" spans="1:6" ht="15">
      <c r="A19" s="7">
        <v>40826</v>
      </c>
      <c r="B19" s="23">
        <v>4217</v>
      </c>
      <c r="C19" s="12" t="s">
        <v>13</v>
      </c>
      <c r="D19" s="24"/>
      <c r="E19" s="24">
        <v>30.15</v>
      </c>
      <c r="F19" s="24"/>
    </row>
    <row r="20" spans="1:6" ht="15">
      <c r="A20" s="7">
        <v>40827</v>
      </c>
      <c r="B20" s="23"/>
      <c r="C20" s="12" t="s">
        <v>14</v>
      </c>
      <c r="D20" s="24">
        <v>50</v>
      </c>
      <c r="E20" s="24"/>
      <c r="F20" s="24"/>
    </row>
    <row r="21" spans="1:6" ht="15">
      <c r="A21" s="7">
        <v>40827</v>
      </c>
      <c r="B21" s="23">
        <v>4218</v>
      </c>
      <c r="C21" s="12" t="s">
        <v>15</v>
      </c>
      <c r="D21" s="24"/>
      <c r="E21" s="24">
        <v>110</v>
      </c>
      <c r="F21" s="24"/>
    </row>
    <row r="22" spans="1:6" ht="30">
      <c r="A22" s="7">
        <v>40827</v>
      </c>
      <c r="B22" s="23">
        <v>4219</v>
      </c>
      <c r="C22" s="9" t="s">
        <v>16</v>
      </c>
      <c r="D22" s="24"/>
      <c r="E22" s="24">
        <v>1765.25</v>
      </c>
      <c r="F22" s="24"/>
    </row>
    <row r="23" spans="1:6" ht="15">
      <c r="A23" s="7">
        <v>40827</v>
      </c>
      <c r="B23" s="23">
        <v>4220</v>
      </c>
      <c r="C23" s="12" t="s">
        <v>17</v>
      </c>
      <c r="D23" s="24"/>
      <c r="E23" s="24">
        <v>94.85</v>
      </c>
      <c r="F23" s="24"/>
    </row>
    <row r="24" spans="1:6" ht="15">
      <c r="A24" s="17">
        <v>40827</v>
      </c>
      <c r="B24" s="25">
        <v>4221</v>
      </c>
      <c r="C24" s="26" t="s">
        <v>18</v>
      </c>
      <c r="D24" s="27"/>
      <c r="E24" s="27">
        <v>330.23</v>
      </c>
      <c r="F24" s="27"/>
    </row>
    <row r="25" spans="1:6" ht="15">
      <c r="A25" s="7">
        <v>40833</v>
      </c>
      <c r="B25" s="23">
        <v>4222</v>
      </c>
      <c r="C25" s="12" t="s">
        <v>20</v>
      </c>
      <c r="D25" s="24"/>
      <c r="E25" s="24">
        <v>96.66</v>
      </c>
      <c r="F25" s="24"/>
    </row>
    <row r="26" spans="4:6" ht="15">
      <c r="D26" s="1">
        <f>SUM(D3:D25)</f>
        <v>29495.75</v>
      </c>
      <c r="E26" s="1">
        <f>SUM(E4:E25)</f>
        <v>10414.999999999998</v>
      </c>
      <c r="F26" s="1">
        <f>D26-E26</f>
        <v>19080.75</v>
      </c>
    </row>
    <row r="27" ht="15">
      <c r="F2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John</cp:lastModifiedBy>
  <cp:lastPrinted>2012-11-02T00:07:05Z</cp:lastPrinted>
  <dcterms:created xsi:type="dcterms:W3CDTF">2011-08-05T19:56:28Z</dcterms:created>
  <dcterms:modified xsi:type="dcterms:W3CDTF">2012-11-02T00:07:40Z</dcterms:modified>
  <cp:category/>
  <cp:version/>
  <cp:contentType/>
  <cp:contentStatus/>
</cp:coreProperties>
</file>