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Tables" sheetId="1" r:id="rId1"/>
    <sheet name="Indiv Tickets" sheetId="2" r:id="rId2"/>
    <sheet name="Block Tickets" sheetId="3" r:id="rId3"/>
    <sheet name="Receipts" sheetId="4" r:id="rId4"/>
  </sheets>
  <definedNames>
    <definedName name="_xlnm.Print_Area" localSheetId="0">'Tables'!$A$1:$N$113</definedName>
  </definedNames>
  <calcPr fullCalcOnLoad="1"/>
</workbook>
</file>

<file path=xl/sharedStrings.xml><?xml version="1.0" encoding="utf-8"?>
<sst xmlns="http://schemas.openxmlformats.org/spreadsheetml/2006/main" count="1665" uniqueCount="1227">
  <si>
    <t>Booth/Table</t>
  </si>
  <si>
    <t>Melbourne Hamfest Booth/Table Registrations</t>
  </si>
  <si>
    <t>Name</t>
  </si>
  <si>
    <t>Street</t>
  </si>
  <si>
    <t>City, State, Zip</t>
  </si>
  <si>
    <t>Phone</t>
  </si>
  <si>
    <t>Email</t>
  </si>
  <si>
    <t>Tower Electronics</t>
  </si>
  <si>
    <t>Cathryn Munsey</t>
  </si>
  <si>
    <t>19 China Moon Dr</t>
  </si>
  <si>
    <t>Ormond Beach, FL 32174-8278</t>
  </si>
  <si>
    <t>CT Morgan</t>
  </si>
  <si>
    <t>Paid</t>
  </si>
  <si>
    <t>Yes</t>
  </si>
  <si>
    <t>No</t>
  </si>
  <si>
    <t>ARRL</t>
  </si>
  <si>
    <t>99-102</t>
  </si>
  <si>
    <t>49-64</t>
  </si>
  <si>
    <t>Contact</t>
  </si>
  <si>
    <t>Tom Morgan</t>
  </si>
  <si>
    <t>Sherri Brower, W4STB</t>
  </si>
  <si>
    <t>N/A</t>
  </si>
  <si>
    <t>Comment</t>
  </si>
  <si>
    <t>Pd table only</t>
  </si>
  <si>
    <t>Scott &amp; Jill Cole</t>
  </si>
  <si>
    <t>PO Box 12631</t>
  </si>
  <si>
    <t>Green Bay, WI 54307-2631</t>
  </si>
  <si>
    <t>800-662-3422</t>
  </si>
  <si>
    <t>2300 East 34th Street</t>
  </si>
  <si>
    <t>Chatanooga, TN 37407</t>
  </si>
  <si>
    <t>800-251-1373</t>
  </si>
  <si>
    <t>PO Box 4342</t>
  </si>
  <si>
    <t>Lynchburg, VA 24502</t>
  </si>
  <si>
    <t>434-239-7585</t>
  </si>
  <si>
    <t>samadamsjr@wildblue.net</t>
  </si>
  <si>
    <t>TEDCO Electronics, Inc</t>
  </si>
  <si>
    <t>Ted Woodbury</t>
  </si>
  <si>
    <t>437 S. Babcock St</t>
  </si>
  <si>
    <t>Melbourne, FL 32901</t>
  </si>
  <si>
    <t>?</t>
  </si>
  <si>
    <t>S1-S2</t>
  </si>
  <si>
    <t>Munsey, Cathryn L.</t>
  </si>
  <si>
    <t>8617 Mizell Dr</t>
  </si>
  <si>
    <t>Melbourne, FL 32940-2226</t>
  </si>
  <si>
    <t>321-725-1260</t>
  </si>
  <si>
    <t>davefrey@radiodata.com</t>
  </si>
  <si>
    <t>867 Kings Post Rd</t>
  </si>
  <si>
    <t>Rockledge, FL 32955-3513</t>
  </si>
  <si>
    <t>321-631-5489</t>
  </si>
  <si>
    <t xml:space="preserve">wa4kll@juno.com </t>
  </si>
  <si>
    <t>736  34th Terrace</t>
  </si>
  <si>
    <t>Vero Beach, FL 32968</t>
  </si>
  <si>
    <t>772-562-3240</t>
  </si>
  <si>
    <t>w4stb@bellsouth.net</t>
  </si>
  <si>
    <t>B&amp;M Distributors</t>
  </si>
  <si>
    <t>117,117A,118</t>
  </si>
  <si>
    <t>Ticket Amount</t>
  </si>
  <si>
    <t>Booth Amount</t>
  </si>
  <si>
    <t>Number  Tickets</t>
  </si>
  <si>
    <t>Included</t>
  </si>
  <si>
    <t>James McQuagge K4LIX</t>
  </si>
  <si>
    <t>850-871-0258</t>
  </si>
  <si>
    <t>Cal Smith WA4KLL</t>
  </si>
  <si>
    <t>Sam Adams, KG4JMN</t>
  </si>
  <si>
    <t>John Wiley</t>
  </si>
  <si>
    <t>8747G SW 98 Street Road</t>
  </si>
  <si>
    <t>Ocala, FL 34481</t>
  </si>
  <si>
    <t>352-895-1140</t>
  </si>
  <si>
    <t>w4fid@outdrs.net</t>
  </si>
  <si>
    <t>Needs help</t>
  </si>
  <si>
    <t>CGA Enterprises, Inc.</t>
  </si>
  <si>
    <t>David Neubauer</t>
  </si>
  <si>
    <t>13105 Blue Squirrel Ct</t>
  </si>
  <si>
    <t>Hudson, FL 34669</t>
  </si>
  <si>
    <t>727-862-3325</t>
  </si>
  <si>
    <t>mail@cga-usa.com</t>
  </si>
  <si>
    <t>89,90,91</t>
  </si>
  <si>
    <t>John Wolfram, KB8BU</t>
  </si>
  <si>
    <t>19 Fairway Drive</t>
  </si>
  <si>
    <t>Cocoa Beach, FL 32931</t>
  </si>
  <si>
    <t>Bob Beecher, W5UTY</t>
  </si>
  <si>
    <t>101 E. Buff Terrace</t>
  </si>
  <si>
    <t>w5uty@cfl.rr.com</t>
  </si>
  <si>
    <t>Kipp Heintzelman</t>
  </si>
  <si>
    <t>305 W. Charles Dr</t>
  </si>
  <si>
    <t>Melbourne, FL 32935</t>
  </si>
  <si>
    <t>321-254-5410</t>
  </si>
  <si>
    <t>ke4zmz@cfl.rr.com</t>
  </si>
  <si>
    <t>321-725-1287</t>
  </si>
  <si>
    <t>John Folsom</t>
  </si>
  <si>
    <t>450 Golden Dove Ave NE</t>
  </si>
  <si>
    <t>Palm Bay, FL 32907</t>
  </si>
  <si>
    <t>321-725-3462</t>
  </si>
  <si>
    <t>jfolsomjr@cfl.rr.com</t>
  </si>
  <si>
    <t xml:space="preserve">MARS </t>
  </si>
  <si>
    <t>Ted Jansen, K1YON</t>
  </si>
  <si>
    <t>Wireman</t>
  </si>
  <si>
    <t>Discount Products</t>
  </si>
  <si>
    <t>119-128</t>
  </si>
  <si>
    <t>Judy Danko</t>
  </si>
  <si>
    <t>261 Pittman Road</t>
  </si>
  <si>
    <t>Landrum, SC 29356</t>
  </si>
  <si>
    <t>800-727-9473</t>
  </si>
  <si>
    <t>Same as last year</t>
  </si>
  <si>
    <t>8381 Devoe St</t>
  </si>
  <si>
    <t>Jacksonville, FL 32220</t>
  </si>
  <si>
    <t>Wiley,John  W4FID</t>
  </si>
  <si>
    <t>Smith, Calvin D. WA4KLL</t>
  </si>
  <si>
    <t>Wolfram, John KB8BU</t>
  </si>
  <si>
    <t>Beecher, Bob W5UTY</t>
  </si>
  <si>
    <t>Heintzelman, K KE4ZMZ</t>
  </si>
  <si>
    <t>Folsom, John</t>
  </si>
  <si>
    <t>ESRC1 Corp.</t>
  </si>
  <si>
    <t>esrc1@aol.com</t>
  </si>
  <si>
    <t>Stanley Winston</t>
  </si>
  <si>
    <t>6424 Pinecastle Blvd., Suite D</t>
  </si>
  <si>
    <t>407-826-5808</t>
  </si>
  <si>
    <t>Orlando, Fl. 32809</t>
  </si>
  <si>
    <t>104-107</t>
  </si>
  <si>
    <t>Seeley, John R. KI4LTB</t>
  </si>
  <si>
    <t>913 Algardi ST SE</t>
  </si>
  <si>
    <t>Palm Bay, FL 32909</t>
  </si>
  <si>
    <t>321-726-6761</t>
  </si>
  <si>
    <t>jackclok@bellsouth.net</t>
  </si>
  <si>
    <t xml:space="preserve">1 ticket - no SASE </t>
  </si>
  <si>
    <t>Treanor, Dewey K0SVX</t>
  </si>
  <si>
    <t>Dewey Traenor, K0SVX</t>
  </si>
  <si>
    <t>2052 Algeria St NE</t>
  </si>
  <si>
    <t>Palm Bay, FL 32905</t>
  </si>
  <si>
    <t>321-725-7823</t>
  </si>
  <si>
    <t>dtreanor@cfl.rr.com</t>
  </si>
  <si>
    <t xml:space="preserve">No SASE </t>
  </si>
  <si>
    <t>Yantz, Dennis WA4YFY</t>
  </si>
  <si>
    <t>Dennis Yantz WA4YFY</t>
  </si>
  <si>
    <t>PO Box 500308</t>
  </si>
  <si>
    <t>Malabar, FL 32950</t>
  </si>
  <si>
    <t>321-725-6281</t>
  </si>
  <si>
    <t>wa4yfy@arrl.net</t>
  </si>
  <si>
    <t>David H. Jordan, AA4KN</t>
  </si>
  <si>
    <t>825 Hickory Hill Ct</t>
  </si>
  <si>
    <t>Orlando, FL 32828</t>
  </si>
  <si>
    <t>321-622-9486</t>
  </si>
  <si>
    <t>AMR Computer Parts Inc</t>
  </si>
  <si>
    <t>1747 Skyline Lane</t>
  </si>
  <si>
    <t>Sebastian, FL 32958</t>
  </si>
  <si>
    <t>772-589-2853</t>
  </si>
  <si>
    <t>iamr95i@aol.com</t>
  </si>
  <si>
    <t>John Weatherly, AB4ET</t>
  </si>
  <si>
    <t>1575 Harlock Rd</t>
  </si>
  <si>
    <t>Melbourne, FL 32934</t>
  </si>
  <si>
    <t>321-751-4959</t>
  </si>
  <si>
    <t>ab4et@cfl.rr.com</t>
  </si>
  <si>
    <t>Melbourne Hamfest Advance Ticket Sales</t>
  </si>
  <si>
    <t>Delivered</t>
  </si>
  <si>
    <t>Hamfest Block Ticket Tracking</t>
  </si>
  <si>
    <t>Person/Org</t>
  </si>
  <si>
    <t>Tickets</t>
  </si>
  <si>
    <t># tickets</t>
  </si>
  <si>
    <t>Date</t>
  </si>
  <si>
    <t>Amt Due</t>
  </si>
  <si>
    <t>Amt Paid</t>
  </si>
  <si>
    <t>Comments</t>
  </si>
  <si>
    <t>TEDCO</t>
  </si>
  <si>
    <t>IRARC</t>
  </si>
  <si>
    <t>Ticket Deliver</t>
  </si>
  <si>
    <t>Vendor Passes</t>
  </si>
  <si>
    <t>Weatherly, John AB4ET</t>
  </si>
  <si>
    <t>Adams, Satellite TV Hq</t>
  </si>
  <si>
    <t>Hernandez, Al K3VN</t>
  </si>
  <si>
    <t>Al Hernandez, K3VN</t>
  </si>
  <si>
    <t>102 Devonshire Dr</t>
  </si>
  <si>
    <t>321-727-0201</t>
  </si>
  <si>
    <t>k3vn@worldnet.att.net</t>
  </si>
  <si>
    <t>Fundis, George K4PX</t>
  </si>
  <si>
    <t>George Fundis, K4PX</t>
  </si>
  <si>
    <t>1172 Indrio Lane NE</t>
  </si>
  <si>
    <t>321-727-1908</t>
  </si>
  <si>
    <t>k4px@cfl.rr.com</t>
  </si>
  <si>
    <t>Dave Frey, K3AAX</t>
  </si>
  <si>
    <t>7,8 (1 Comp)</t>
  </si>
  <si>
    <t>TARC</t>
  </si>
  <si>
    <t>Titusville ARC</t>
  </si>
  <si>
    <t>33,34,35</t>
  </si>
  <si>
    <t>4835 Santa Rosa Ave</t>
  </si>
  <si>
    <t>Titusville, FL 32780</t>
  </si>
  <si>
    <t>321-269-2796</t>
  </si>
  <si>
    <t>ku4zo@cfl.rr.com</t>
  </si>
  <si>
    <t>HIARC</t>
  </si>
  <si>
    <r>
      <t>321-269-3261</t>
    </r>
    <r>
      <rPr>
        <sz val="10"/>
        <rFont val="Arial"/>
        <family val="0"/>
      </rPr>
      <t xml:space="preserve"> </t>
    </r>
  </si>
  <si>
    <t>TARC President</t>
  </si>
  <si>
    <t>Bob Husband, K4WSJ</t>
  </si>
  <si>
    <t>Brkich, George</t>
  </si>
  <si>
    <t>2281 Cox Road</t>
  </si>
  <si>
    <t>Cocoa , FL 32926</t>
  </si>
  <si>
    <t xml:space="preserve"> </t>
  </si>
  <si>
    <t>gbrkich@cfl.rr.com</t>
  </si>
  <si>
    <t>Blair, Hugh K4HCB</t>
  </si>
  <si>
    <t>Hugh C. Blair K4HCB</t>
  </si>
  <si>
    <t>201 Laken DR</t>
  </si>
  <si>
    <t>West Palm Beach, FL 33409</t>
  </si>
  <si>
    <t>561-684-2198</t>
  </si>
  <si>
    <t>k4hcb@earthlink.net</t>
  </si>
  <si>
    <t>Crisler, Michael N4IFD</t>
  </si>
  <si>
    <t>Michael Crisler, N4IFD</t>
  </si>
  <si>
    <t>17514 SW 83rd Court</t>
  </si>
  <si>
    <t>Miami, FL 33157</t>
  </si>
  <si>
    <t>305-606-0605</t>
  </si>
  <si>
    <t>crislerm@bellsouth.net</t>
  </si>
  <si>
    <t xml:space="preserve">2732 Wentworth Place </t>
  </si>
  <si>
    <t>Cocoa, FL 32926</t>
  </si>
  <si>
    <t>321-636-0789</t>
  </si>
  <si>
    <t>rdurso@cfl.rr.com</t>
  </si>
  <si>
    <t>4 Santa Cruz Way</t>
  </si>
  <si>
    <t>Pt St Lucie, FL 34952</t>
  </si>
  <si>
    <t>1232,3,4</t>
  </si>
  <si>
    <t>Abell, Pike W4EPU</t>
  </si>
  <si>
    <t>Pike Abell, W4EPU</t>
  </si>
  <si>
    <t>3433 Royal Oak Dr</t>
  </si>
  <si>
    <t>321-269-4208</t>
  </si>
  <si>
    <t>pikeetal@digital.net</t>
  </si>
  <si>
    <t>hdr20@bellsouth.net</t>
  </si>
  <si>
    <t>513 Mendel Lane</t>
  </si>
  <si>
    <t>Titusville, FL 32796</t>
  </si>
  <si>
    <t>Husband, Bob K4WSJ</t>
  </si>
  <si>
    <t xml:space="preserve">MacLeod, John P. </t>
  </si>
  <si>
    <t xml:space="preserve"> Durso, Roy W4JAZ</t>
  </si>
  <si>
    <t>Hough, Jim W5ZXO</t>
  </si>
  <si>
    <t>3735 Wood Duck Dr</t>
  </si>
  <si>
    <t>Mims, FL 32754</t>
  </si>
  <si>
    <t>321-264-0295</t>
  </si>
  <si>
    <t>jrhough@msn.com</t>
  </si>
  <si>
    <t>Hall, Ron Sr, KP2N</t>
  </si>
  <si>
    <t>1025 25th St. N.</t>
  </si>
  <si>
    <t>St. Petersburg, FL 33713</t>
  </si>
  <si>
    <t>kp2n@arrl.net</t>
  </si>
  <si>
    <t>1240-1 mailed 9/15</t>
  </si>
  <si>
    <t>1242-3 mailed 9/15</t>
  </si>
  <si>
    <t>Ham Radio Classified</t>
  </si>
  <si>
    <t>D1-D3 (158..)</t>
  </si>
  <si>
    <t>Jack Campbell</t>
  </si>
  <si>
    <t>5007 Lorraine Rd</t>
  </si>
  <si>
    <t>Bradenton, FL 34211</t>
  </si>
  <si>
    <t>941-746-8076</t>
  </si>
  <si>
    <t>videorov@verizon.net</t>
  </si>
  <si>
    <t>Old booth 158-160</t>
  </si>
  <si>
    <t>71-72</t>
  </si>
  <si>
    <t>John Locher, WP4WZ</t>
  </si>
  <si>
    <t>476 19th Place</t>
  </si>
  <si>
    <t>Vero Beach, FL 32960</t>
  </si>
  <si>
    <t>Mailed 1244-45</t>
  </si>
  <si>
    <t>Locher, John WP4WZ</t>
  </si>
  <si>
    <t>Hicks, James W4JRH</t>
  </si>
  <si>
    <t>3548 Capland Ave</t>
  </si>
  <si>
    <t>Clermont, FL 34711</t>
  </si>
  <si>
    <t>352-242-0979</t>
  </si>
  <si>
    <t>w4jrh@arrl.net</t>
  </si>
  <si>
    <t>1246-7 mailed 9/15</t>
  </si>
  <si>
    <t>Wiggenhorn, Jim K4DRN</t>
  </si>
  <si>
    <t>Jim Wiggenhorn, K4DRN</t>
  </si>
  <si>
    <t>1678 NW 84th DR</t>
  </si>
  <si>
    <t>Coral Springs, FL 33071</t>
  </si>
  <si>
    <t>954-752-7444</t>
  </si>
  <si>
    <t>K8DRN@aol.com</t>
  </si>
  <si>
    <t>1248 mailed 9/15</t>
  </si>
  <si>
    <t>Bond, Jack W4AXM</t>
  </si>
  <si>
    <t>2888 Bayeux Ave</t>
  </si>
  <si>
    <t>321-752-8118</t>
  </si>
  <si>
    <t>w4axm@bellsouth.net</t>
  </si>
  <si>
    <t>1249-50 mailed 9/15</t>
  </si>
  <si>
    <t>Lightner, Bob W4GJ</t>
  </si>
  <si>
    <t>3435 NW 34th Terrace</t>
  </si>
  <si>
    <t>Gainesville, FL 32605</t>
  </si>
  <si>
    <t>352-373-3055</t>
  </si>
  <si>
    <t>w4gj@cox.net</t>
  </si>
  <si>
    <t>1251-2 mailed 9/15</t>
  </si>
  <si>
    <t>ALLTECH Computers</t>
  </si>
  <si>
    <t>81-87</t>
  </si>
  <si>
    <t>Marleine Makoukdji</t>
  </si>
  <si>
    <t>4848 NW 124th Way</t>
  </si>
  <si>
    <t>Coral Springs, FL 33076</t>
  </si>
  <si>
    <t>954-346-0511</t>
  </si>
  <si>
    <t>Mmtegrouz@hotmail.com</t>
  </si>
  <si>
    <t>PD $152 total</t>
  </si>
  <si>
    <t>Waltman, Phil KG4ZVW</t>
  </si>
  <si>
    <t>3829 Sunflower CT</t>
  </si>
  <si>
    <t>Merritt Island, FL 32953</t>
  </si>
  <si>
    <t>321-459-3829</t>
  </si>
  <si>
    <t>1255 mailed 9/19</t>
  </si>
  <si>
    <t>Hamlin, C.Kenneth KB4FD</t>
  </si>
  <si>
    <t xml:space="preserve">615E New Haven #410 </t>
  </si>
  <si>
    <t>321-728-2959</t>
  </si>
  <si>
    <t>chamlin1@cfl.rr.com</t>
  </si>
  <si>
    <t>1256 mailed 9/19</t>
  </si>
  <si>
    <t>Cox, Bert W4PXZ</t>
  </si>
  <si>
    <t>1230 S Orlando Ave</t>
  </si>
  <si>
    <t>1257 mailed 9/19</t>
  </si>
  <si>
    <t>Bolderson, Robert K4KQX</t>
  </si>
  <si>
    <t>568 Periwinkle Dr</t>
  </si>
  <si>
    <t>772-5818033</t>
  </si>
  <si>
    <t>gthings@bellsouth.net</t>
  </si>
  <si>
    <t>1258,9 + 2 tailgate pd</t>
  </si>
  <si>
    <t>Bethel, William K4CT</t>
  </si>
  <si>
    <t>4875 66Th Ave</t>
  </si>
  <si>
    <t>Vero Beach, FL 32967</t>
  </si>
  <si>
    <t>1260 mailed 9/19</t>
  </si>
  <si>
    <t>Cray, Duncan KC4QXM</t>
  </si>
  <si>
    <t>5108 NE 3rd Terrace</t>
  </si>
  <si>
    <t>Ft lauderdale, FL 33334</t>
  </si>
  <si>
    <t>pelicandd@msn.com</t>
  </si>
  <si>
    <t>1261-2 mailed 9/19</t>
  </si>
  <si>
    <t>352-684-3259</t>
  </si>
  <si>
    <t>Spring Hill, FL 34608</t>
  </si>
  <si>
    <t>9252 Jena</t>
  </si>
  <si>
    <t>billnsue@tampabay.rr.com</t>
  </si>
  <si>
    <t>Gabb, Bill K2HV</t>
  </si>
  <si>
    <t>Bill Gabb, K2HV</t>
  </si>
  <si>
    <t>DEL1JUDY@aol.com</t>
  </si>
  <si>
    <t>Pd ticket free table</t>
  </si>
  <si>
    <t>PCARS Consignment</t>
  </si>
  <si>
    <t>F,G,H,I</t>
  </si>
  <si>
    <t>J,K</t>
  </si>
  <si>
    <t>Dave &amp; Nancy Moore</t>
  </si>
  <si>
    <t>dnmoore@hotmail.com</t>
  </si>
  <si>
    <t>321-725-6228</t>
  </si>
  <si>
    <t>ICOM America</t>
  </si>
  <si>
    <t>C1-C2</t>
  </si>
  <si>
    <t>R1-R2</t>
  </si>
  <si>
    <t>P1-P3</t>
  </si>
  <si>
    <t>T</t>
  </si>
  <si>
    <t>Diane L. Morrison</t>
  </si>
  <si>
    <t>2380 116th Ave NE</t>
  </si>
  <si>
    <t>Bellevue, WA 98004</t>
  </si>
  <si>
    <t>425-586-6307</t>
  </si>
  <si>
    <t>dianemorrison@icomamerica.com</t>
  </si>
  <si>
    <t>Flyers &amp; Door prizes</t>
  </si>
  <si>
    <t>GAP Antennas</t>
  </si>
  <si>
    <t>B1-B2</t>
  </si>
  <si>
    <t>X,Y</t>
  </si>
  <si>
    <t xml:space="preserve">DSTAR </t>
  </si>
  <si>
    <t>MFJ Enterprises</t>
  </si>
  <si>
    <t>A1-A8</t>
  </si>
  <si>
    <t xml:space="preserve">REACT </t>
  </si>
  <si>
    <t>321-242-1904</t>
  </si>
  <si>
    <t>1252 Ridgewood Dr</t>
  </si>
  <si>
    <t>Bob Bodine, KB4WIC</t>
  </si>
  <si>
    <t>Steven Pan</t>
  </si>
  <si>
    <t>300 Industrial Park Road</t>
  </si>
  <si>
    <t>Starkville, MS 39759</t>
  </si>
  <si>
    <t>800-647-1800</t>
  </si>
  <si>
    <t>span@mfjenterprises.com</t>
  </si>
  <si>
    <t>Yaesu Amateur Radio</t>
  </si>
  <si>
    <t>Kenwood</t>
  </si>
  <si>
    <t>Z</t>
  </si>
  <si>
    <t>U</t>
  </si>
  <si>
    <t>Rick Henf, President</t>
  </si>
  <si>
    <t>99 N Willow St</t>
  </si>
  <si>
    <t>Fellsmere, FL 32948</t>
  </si>
  <si>
    <t>772-571-9922</t>
  </si>
  <si>
    <t>Called &amp; confirmed</t>
  </si>
  <si>
    <t>Davis, Robert KD7CM</t>
  </si>
  <si>
    <t>4318 Collingtree Dr</t>
  </si>
  <si>
    <t>Rockledge, FL 32955</t>
  </si>
  <si>
    <t>321-639-6374</t>
  </si>
  <si>
    <t>rg_davis@juno.com</t>
  </si>
  <si>
    <t>1263 mailed 9/21</t>
  </si>
  <si>
    <t>Johnson, Bill</t>
  </si>
  <si>
    <t>734 Osceola Ave</t>
  </si>
  <si>
    <t>Lake Wales, FL 33853</t>
  </si>
  <si>
    <t>863-676-5691</t>
  </si>
  <si>
    <t>retta30@verizon.net</t>
  </si>
  <si>
    <t>1264-5 mailed 9/21</t>
  </si>
  <si>
    <t>Frailey, Howard N4HLF</t>
  </si>
  <si>
    <t>1103 Suncrest Dr</t>
  </si>
  <si>
    <t>Apopka, FL32703</t>
  </si>
  <si>
    <t>407-884-0891</t>
  </si>
  <si>
    <t>1266,7,8 mailed 9/21</t>
  </si>
  <si>
    <t>Beattie, Robert KD4NFC</t>
  </si>
  <si>
    <t>350 Iveryanna Ave</t>
  </si>
  <si>
    <t>Bartow, FL 33830</t>
  </si>
  <si>
    <t>863-533-4932</t>
  </si>
  <si>
    <t>kd4nfc@verizon.net</t>
  </si>
  <si>
    <t>1269 mailed 9/21</t>
  </si>
  <si>
    <t>Dangerous Engineering</t>
  </si>
  <si>
    <t>Melbourne, FL 32904</t>
  </si>
  <si>
    <t>321-872-0042</t>
  </si>
  <si>
    <t>dgraybeal@dangerousengineering.com</t>
  </si>
  <si>
    <t>Mecseri, Lou KE1F</t>
  </si>
  <si>
    <t>6 Canarsie Pl</t>
  </si>
  <si>
    <t>Palm Coast, FL 32137</t>
  </si>
  <si>
    <t>386-447-9940</t>
  </si>
  <si>
    <t>ke1f@arrl.net</t>
  </si>
  <si>
    <t>1270 Mailed 9/21</t>
  </si>
  <si>
    <t>Popwell, Johnnie W4TSP</t>
  </si>
  <si>
    <t>6949 15th Ave N</t>
  </si>
  <si>
    <t>St. Petersburg, FL 33710</t>
  </si>
  <si>
    <t>727-341-1213</t>
  </si>
  <si>
    <t>1271-2 mailed 9/21</t>
  </si>
  <si>
    <t>Lee, Jack W4YCP</t>
  </si>
  <si>
    <t>3032 Knox McRae Dr</t>
  </si>
  <si>
    <t>jelee_99@yahoo.com</t>
  </si>
  <si>
    <t>1273-4 mailed 9/21</t>
  </si>
  <si>
    <t>Pickup</t>
  </si>
  <si>
    <t>Brannon, John W4RBO</t>
  </si>
  <si>
    <t>208 Riverbend Rd</t>
  </si>
  <si>
    <t>Ormond Beach, FL 32174</t>
  </si>
  <si>
    <t>w4rbo@cfl.rr.com</t>
  </si>
  <si>
    <t>1275 mailed 9/21</t>
  </si>
  <si>
    <t>Green, Robert N3DMI</t>
  </si>
  <si>
    <t>6775 Belfast Ave</t>
  </si>
  <si>
    <t>Pt St John, FL 32927</t>
  </si>
  <si>
    <t>1276-7 mailed 9/21</t>
  </si>
  <si>
    <t>Stolzenberg, Joel WA4DRV</t>
  </si>
  <si>
    <t>Joel Stozenberg WA4DRV</t>
  </si>
  <si>
    <t>3019 S.E. Galt Circle</t>
  </si>
  <si>
    <t>Pt St Lucie, FL 34984</t>
  </si>
  <si>
    <t>Butch Parsche, WA4AQV</t>
  </si>
  <si>
    <t>1107Glenham Dr, NE</t>
  </si>
  <si>
    <t>321-724-6341</t>
  </si>
  <si>
    <t>wa4aqv@ix.netcom.com</t>
  </si>
  <si>
    <t>Comp booth</t>
  </si>
  <si>
    <t xml:space="preserve">k7bv@aol.com </t>
  </si>
  <si>
    <t>Sending materials</t>
  </si>
  <si>
    <t>Phil Parton, N4DRO</t>
  </si>
  <si>
    <t>678-474-4728</t>
  </si>
  <si>
    <t>Atlanta, GA</t>
  </si>
  <si>
    <t>Kenwood - Southeast</t>
  </si>
  <si>
    <t>800-878-6546</t>
  </si>
  <si>
    <t>VP of Amateur Sales</t>
  </si>
  <si>
    <t>Los Angeles, CA</t>
  </si>
  <si>
    <t>714-827-7600</t>
  </si>
  <si>
    <t>Greg Sarratt, W4OZK</t>
  </si>
  <si>
    <t>912 Pine Grove Road</t>
  </si>
  <si>
    <t>Harvest, AL 35749</t>
  </si>
  <si>
    <t>sm-al@arrl.org</t>
  </si>
  <si>
    <t>256-337-3636</t>
  </si>
  <si>
    <t>Comp table</t>
  </si>
  <si>
    <t>Cantrell, John WB4MBU</t>
  </si>
  <si>
    <t>John Cantrell, WB4MBU</t>
  </si>
  <si>
    <t>15102 SE Highway 301</t>
  </si>
  <si>
    <t>Hawthorne, FL 32604</t>
  </si>
  <si>
    <t>352-481-5708</t>
  </si>
  <si>
    <t>Indian River ARC (IRARC)</t>
  </si>
  <si>
    <t>Willemse, Hans AD4XW</t>
  </si>
  <si>
    <t>Hans Willemse, AD4XW</t>
  </si>
  <si>
    <t>1100 Madrid Rd</t>
  </si>
  <si>
    <t>321-632-5567</t>
  </si>
  <si>
    <t>hwill@juno.com</t>
  </si>
  <si>
    <t>1283-4 mailed 9/28</t>
  </si>
  <si>
    <t>Larck, Floyd KK3Q</t>
  </si>
  <si>
    <t>5841 Elon Dr</t>
  </si>
  <si>
    <t>Orlando, FL 32808</t>
  </si>
  <si>
    <t>407-299-6499</t>
  </si>
  <si>
    <t>hamradio@kk3q.net</t>
  </si>
  <si>
    <t>1285-86 mailed 9/27</t>
  </si>
  <si>
    <t>Johnson, Tom W4TEJ</t>
  </si>
  <si>
    <t>736 Antilles Rd NE</t>
  </si>
  <si>
    <t>Tom Johnson, W4TEJ</t>
  </si>
  <si>
    <t>321-726-0045</t>
  </si>
  <si>
    <t>w4tej@bellsouth.net</t>
  </si>
  <si>
    <t>Trayes, Donald  WN3USA</t>
  </si>
  <si>
    <t>PO Box 522</t>
  </si>
  <si>
    <t>Ft Meade, FL 33841</t>
  </si>
  <si>
    <t>863-224-2660</t>
  </si>
  <si>
    <t>wb4cuh@juno.com</t>
  </si>
  <si>
    <t>1287-88 mailed 10/2</t>
  </si>
  <si>
    <t>Brannigan, Robert W2EJG</t>
  </si>
  <si>
    <t>1025 S Beach St #243</t>
  </si>
  <si>
    <t>Daytona Beach, FL 32114</t>
  </si>
  <si>
    <t>386-255-7550</t>
  </si>
  <si>
    <t>W2EJG@arrl.net</t>
  </si>
  <si>
    <t>Shimei, Paul</t>
  </si>
  <si>
    <t>Paul Shimei</t>
  </si>
  <si>
    <t>4320 Piedras St</t>
  </si>
  <si>
    <t>Cocoa, FL 32927</t>
  </si>
  <si>
    <t>321-266-3379</t>
  </si>
  <si>
    <t>Rec. check 9/28</t>
  </si>
  <si>
    <t>F. L. Anderson K4EBK</t>
  </si>
  <si>
    <t>225 Columbus St</t>
  </si>
  <si>
    <t>Sebastian, FL 32978</t>
  </si>
  <si>
    <t>With K4LIX</t>
  </si>
  <si>
    <t>Raymon, J.J.</t>
  </si>
  <si>
    <t>J. J. Raymon</t>
  </si>
  <si>
    <t>PO Box 21307</t>
  </si>
  <si>
    <t>Ft Lauderdale,FL 33335</t>
  </si>
  <si>
    <t>936-443-4401</t>
  </si>
  <si>
    <t>jjr-ftl@att.net</t>
  </si>
  <si>
    <t>Samuels, John K2CIB</t>
  </si>
  <si>
    <t>7936 Via Villagio</t>
  </si>
  <si>
    <t>W. Palm Beach, FL 33412</t>
  </si>
  <si>
    <t>561-909-7150</t>
  </si>
  <si>
    <t>k2cib@arrl.net</t>
  </si>
  <si>
    <t>1293 mailed 10/2</t>
  </si>
  <si>
    <t>McDonald, Cory N1WON</t>
  </si>
  <si>
    <t>Cory McDonald, N1WON</t>
  </si>
  <si>
    <t>PO Box 1854</t>
  </si>
  <si>
    <t>Melrose, FL 32666</t>
  </si>
  <si>
    <t>352-475-5310</t>
  </si>
  <si>
    <t>n1won@hotmail.com</t>
  </si>
  <si>
    <t>1294-5 mailed 10/2</t>
  </si>
  <si>
    <t>Apfelbaum, John KF4DPQ</t>
  </si>
  <si>
    <t>John Apfelbaum, KF4DPQ</t>
  </si>
  <si>
    <t>Fabian, Judi KI4WDQ</t>
  </si>
  <si>
    <t>9320 NW 24 Street</t>
  </si>
  <si>
    <t>Sunrise, FL 33322</t>
  </si>
  <si>
    <t>ki4wdq@arrl.net</t>
  </si>
  <si>
    <t>2 ticket - no SASE</t>
  </si>
  <si>
    <t>Block, Richard KG4CHW</t>
  </si>
  <si>
    <t>849 NW State Rd 45</t>
  </si>
  <si>
    <t>Newberry, FL 32669</t>
  </si>
  <si>
    <t>352-472-5500</t>
  </si>
  <si>
    <t>kg4chw@arrl.net</t>
  </si>
  <si>
    <t>1299-1300-&gt;10/2</t>
  </si>
  <si>
    <t>VanHoose, Dennis KC4ZZY</t>
  </si>
  <si>
    <t>Dennis VanHoose KC4ZZY</t>
  </si>
  <si>
    <t>5040 SW 150th Way</t>
  </si>
  <si>
    <t>Davie, FL 33331</t>
  </si>
  <si>
    <t>954-434-0450</t>
  </si>
  <si>
    <t>dvanhoose52@yahoo.com</t>
  </si>
  <si>
    <t>STARTEC, International</t>
  </si>
  <si>
    <t>398 NE 38 Street</t>
  </si>
  <si>
    <t>Ft Lauderdale,FL 33334</t>
  </si>
  <si>
    <t>954-537-5577</t>
  </si>
  <si>
    <t>tekstar55@yahoo.com</t>
  </si>
  <si>
    <t>sales@pl-259.com</t>
  </si>
  <si>
    <t>Dennis Matschenbacher, K7BV</t>
  </si>
  <si>
    <t>Ink Place, The</t>
  </si>
  <si>
    <t>108-110</t>
  </si>
  <si>
    <t>Cathy Walsh</t>
  </si>
  <si>
    <t>863-223-1805</t>
  </si>
  <si>
    <t>Panther Electronics</t>
  </si>
  <si>
    <t>Fred Hufft, W4PLM</t>
  </si>
  <si>
    <t>Crane, David K4RU</t>
  </si>
  <si>
    <t>3121 NE 56th Ct</t>
  </si>
  <si>
    <t>Ft Lauderdale, FL 33308</t>
  </si>
  <si>
    <t>Thompson, Bud N0IA</t>
  </si>
  <si>
    <t>1131 Abady Ct</t>
  </si>
  <si>
    <t>Deltona, FL 32725</t>
  </si>
  <si>
    <t>budt@cfl.rr.com</t>
  </si>
  <si>
    <t>1309 mailed 10/6</t>
  </si>
  <si>
    <t>1306-8 mailed 10/6</t>
  </si>
  <si>
    <t>Ron Novanty</t>
  </si>
  <si>
    <t>1517 Kelly Ave</t>
  </si>
  <si>
    <t>Kissimmee, FL 34744</t>
  </si>
  <si>
    <t>407-933-0222</t>
  </si>
  <si>
    <t>panthr2001@attglobal.net</t>
  </si>
  <si>
    <t>Heise, Jan K4QD</t>
  </si>
  <si>
    <t xml:space="preserve">2471 Stratford Pointe </t>
  </si>
  <si>
    <t>W. Melbourne, FL 32904</t>
  </si>
  <si>
    <t>321-956-2482</t>
  </si>
  <si>
    <t>k4qd@cfl.rr.com</t>
  </si>
  <si>
    <t>1310-12 delivered</t>
  </si>
  <si>
    <t>Shields, Doug W4DAS</t>
  </si>
  <si>
    <t>1450 SE 11th St</t>
  </si>
  <si>
    <t>Stuart, FL 34996</t>
  </si>
  <si>
    <t>Doug Shields W4DAS</t>
  </si>
  <si>
    <t>772-349-7820</t>
  </si>
  <si>
    <t>Take Frey's booth</t>
  </si>
  <si>
    <t>Brigaerts, Paul K6SO</t>
  </si>
  <si>
    <t>1,2</t>
  </si>
  <si>
    <t>Paul Brigaerts, K6SO</t>
  </si>
  <si>
    <t>7812 Kingsley Palm Terr</t>
  </si>
  <si>
    <t>Lakeworth, FL 33467</t>
  </si>
  <si>
    <t>561-963-4620</t>
  </si>
  <si>
    <t>pbrigaerts@hotmail.com</t>
  </si>
  <si>
    <t>NWS Electronics</t>
  </si>
  <si>
    <t>Sid Russell</t>
  </si>
  <si>
    <t>13007 SW 122 Ave</t>
  </si>
  <si>
    <t>Miami, FL 33186</t>
  </si>
  <si>
    <t xml:space="preserve">305-233-7121 </t>
  </si>
  <si>
    <t>Clement, Fred N8EFP</t>
  </si>
  <si>
    <t>Fred Clement, N8EFP</t>
  </si>
  <si>
    <t>302 Easy Street</t>
  </si>
  <si>
    <t>772-633-5778</t>
  </si>
  <si>
    <t>n8efpfred@msn.com</t>
  </si>
  <si>
    <t>called 10/9-verify info</t>
  </si>
  <si>
    <t>11,12</t>
  </si>
  <si>
    <t>Granados, Juan K4LCD</t>
  </si>
  <si>
    <t>Juan Granados, K4LCD</t>
  </si>
  <si>
    <t>9451 SW 97th Street</t>
  </si>
  <si>
    <t>Miami, FL 33176</t>
  </si>
  <si>
    <t>305-270-8779</t>
  </si>
  <si>
    <t>k4lcd@bellsouth.net</t>
  </si>
  <si>
    <t>Emailed him 10/11</t>
  </si>
  <si>
    <t>Mathias, Dan</t>
  </si>
  <si>
    <t>203 N. Pennock Lane</t>
  </si>
  <si>
    <t>Jupiter, FL 33458</t>
  </si>
  <si>
    <t>561-575-1487</t>
  </si>
  <si>
    <t>fuboco@futurebots.com</t>
  </si>
  <si>
    <t>Late - emailed 10/11</t>
  </si>
  <si>
    <t>PO Box 222</t>
  </si>
  <si>
    <t>Babson Park, FL 33827</t>
  </si>
  <si>
    <t>cwalsh@inbox.com</t>
  </si>
  <si>
    <t>Pd $388.11-printing</t>
  </si>
  <si>
    <t>Blue Star Antennas</t>
  </si>
  <si>
    <t>Bob Elder, N7WWK</t>
  </si>
  <si>
    <t>2112 Crill Ave</t>
  </si>
  <si>
    <t>Palatka, FL 32177</t>
  </si>
  <si>
    <t>352-514-6591</t>
  </si>
  <si>
    <t>sales@bluestarantennas.com</t>
  </si>
  <si>
    <t>Ray Kassis, N4LEM</t>
  </si>
  <si>
    <t>1150 W. King St</t>
  </si>
  <si>
    <t>Cocoa, FL 32922</t>
  </si>
  <si>
    <t>rkassis@cfl.rr.com</t>
  </si>
  <si>
    <t>321-632-1000</t>
  </si>
  <si>
    <t>111-113+Z</t>
  </si>
  <si>
    <t>Received</t>
  </si>
  <si>
    <t>Scanlon, Kevin K4PCS</t>
  </si>
  <si>
    <t>Kevin Scanlon, K4PCS</t>
  </si>
  <si>
    <t>14629 SW 104th St #117</t>
  </si>
  <si>
    <t>305-495-6239</t>
  </si>
  <si>
    <t>k4pcs@bellsouth.net</t>
  </si>
  <si>
    <t>Thurman, David KM4KW</t>
  </si>
  <si>
    <t>David Thurman, KM4KW</t>
  </si>
  <si>
    <t>1617 SW 44th Ave</t>
  </si>
  <si>
    <t>Ft Lauderdale, FL 33317</t>
  </si>
  <si>
    <t>954-614-7144</t>
  </si>
  <si>
    <t>davdi@comcast.net</t>
  </si>
  <si>
    <t>YES</t>
  </si>
  <si>
    <t>Vendely, John K9WT</t>
  </si>
  <si>
    <t>2825 Hard Way Lane</t>
  </si>
  <si>
    <t>yes</t>
  </si>
  <si>
    <t>Anna Roessler</t>
  </si>
  <si>
    <t>131, 132</t>
  </si>
  <si>
    <t>Florida Contest Group</t>
  </si>
  <si>
    <t xml:space="preserve">Young, Ed </t>
  </si>
  <si>
    <t>14,15</t>
  </si>
  <si>
    <t>Ed Young</t>
  </si>
  <si>
    <t>1519 NE 15th Ave</t>
  </si>
  <si>
    <t>Ft Lauderdale, FL 33304</t>
  </si>
  <si>
    <t>954-567-1916</t>
  </si>
  <si>
    <t>vsb484csscripts@yahoo.com</t>
  </si>
  <si>
    <t>Press Jones</t>
  </si>
  <si>
    <t>Czrmann, Andy KF4ATC</t>
  </si>
  <si>
    <t>Andrew Czermann, KF4ATC</t>
  </si>
  <si>
    <t>2369 Ida Way</t>
  </si>
  <si>
    <t>West Palm Beach, FL 33415</t>
  </si>
  <si>
    <t>paws4@copper.net</t>
  </si>
  <si>
    <t>Katsoufis, Chris VE3NGW</t>
  </si>
  <si>
    <t>7370 NW 36 ST</t>
  </si>
  <si>
    <t>Lauderhill, FL 33319</t>
  </si>
  <si>
    <t>954-298-2666</t>
  </si>
  <si>
    <t>chris Katsoufis, VE3NGW</t>
  </si>
  <si>
    <t>ck@ckradio.net</t>
  </si>
  <si>
    <t>Jeff Garnett</t>
  </si>
  <si>
    <t>1140 SW 22 ST</t>
  </si>
  <si>
    <t>Miami, FL 33124</t>
  </si>
  <si>
    <t>305-799-9878</t>
  </si>
  <si>
    <t>kg4cnm@gmail.com</t>
  </si>
  <si>
    <t>Burrus, Merritt KI4GQO</t>
  </si>
  <si>
    <t>Merritt Burrus, KI4GQO</t>
  </si>
  <si>
    <t>5931 SW 30 ST</t>
  </si>
  <si>
    <t>Miami, FL 33155</t>
  </si>
  <si>
    <t>305-458-8199</t>
  </si>
  <si>
    <t>mburrus@bellsouth.net</t>
  </si>
  <si>
    <t>Echanique, Frank</t>
  </si>
  <si>
    <t>Frank Echanique, KI4IJQ</t>
  </si>
  <si>
    <t>13419 SW 115 PL</t>
  </si>
  <si>
    <t xml:space="preserve">Miami, FL 33176 </t>
  </si>
  <si>
    <t>305-235-8048</t>
  </si>
  <si>
    <t>ki4ijq@flecom.net</t>
  </si>
  <si>
    <t>Kesler, Rich K9BTU</t>
  </si>
  <si>
    <t>Rich Kesler, K9BTU</t>
  </si>
  <si>
    <t>648 Banyan</t>
  </si>
  <si>
    <t>Vero Beach, FL 32963</t>
  </si>
  <si>
    <t>772-231-1742</t>
  </si>
  <si>
    <t>Leonard, Alan</t>
  </si>
  <si>
    <t>Donation</t>
  </si>
  <si>
    <t>Alan Leonard</t>
  </si>
  <si>
    <t xml:space="preserve">3300 NE 191 ST </t>
  </si>
  <si>
    <t>Miami, FL 33180</t>
  </si>
  <si>
    <t>786-351-9333</t>
  </si>
  <si>
    <t>Marc Allen</t>
  </si>
  <si>
    <t>3400 SW 60th Ave</t>
  </si>
  <si>
    <t>Ocala, FL 34474-9477</t>
  </si>
  <si>
    <t>Sunair Electronics, LLC</t>
  </si>
  <si>
    <t>129-130+wall</t>
  </si>
  <si>
    <t>no</t>
  </si>
  <si>
    <t>Clayton</t>
  </si>
  <si>
    <t>3001-3050</t>
  </si>
  <si>
    <t>3051-3075</t>
  </si>
  <si>
    <t>Receipt #</t>
  </si>
  <si>
    <t>Amount</t>
  </si>
  <si>
    <t>Check #</t>
  </si>
  <si>
    <t>Table 40, tickets 3244, 45, 46</t>
  </si>
  <si>
    <t>Diana Sanders</t>
  </si>
  <si>
    <t>tickets 3242,43</t>
  </si>
  <si>
    <t>Mitchell, Joe K4AW</t>
  </si>
  <si>
    <t>Joe Mitchell, K4AW</t>
  </si>
  <si>
    <t>Joe Mitchell K4AW</t>
  </si>
  <si>
    <t>table 41, ticket 3241</t>
  </si>
  <si>
    <t>3 Oliphant Circle</t>
  </si>
  <si>
    <t>Indialantic, FL 32903-4118</t>
  </si>
  <si>
    <t>321-723-1105</t>
  </si>
  <si>
    <t>k4aw@arrl.net</t>
  </si>
  <si>
    <t>Paid # 874727</t>
  </si>
  <si>
    <t>Al Hernandez K3VN</t>
  </si>
  <si>
    <t>table 39, tickets 3239, 40</t>
  </si>
  <si>
    <t>Paid # 874728</t>
  </si>
  <si>
    <t>2008 Ticket sales</t>
  </si>
  <si>
    <t>455 Ashton Dr</t>
  </si>
  <si>
    <t>Davenport, FL 33837</t>
  </si>
  <si>
    <t>863-420-1091</t>
  </si>
  <si>
    <t>3242,43-mail 8/22</t>
  </si>
  <si>
    <t>table 129-130 + Wall space</t>
  </si>
  <si>
    <t>Wants 82-84</t>
  </si>
  <si>
    <t>Pd #570336</t>
  </si>
  <si>
    <t>Satellite TV HQ (Adams)</t>
  </si>
  <si>
    <t>79-80</t>
  </si>
  <si>
    <t>w4das@arrl.net</t>
  </si>
  <si>
    <t xml:space="preserve">150-157 </t>
  </si>
  <si>
    <t>Tables 150-157, tickets 3234,35,36</t>
  </si>
  <si>
    <t>Tables 79-80, tickets 3237, 38</t>
  </si>
  <si>
    <t>Paid #874730</t>
  </si>
  <si>
    <t>Paid # 874729</t>
  </si>
  <si>
    <t>Ft Pierce</t>
  </si>
  <si>
    <t>Needs</t>
  </si>
  <si>
    <t>Stamp</t>
  </si>
  <si>
    <t>Paid # 874732</t>
  </si>
  <si>
    <t>Bill Gabb K2HV</t>
  </si>
  <si>
    <t>Table 78, Ticket 3233</t>
  </si>
  <si>
    <t>Hugh Blair K4HCB</t>
  </si>
  <si>
    <t>Table 77, has ticket from Ft Pierce</t>
  </si>
  <si>
    <t>Paid # 874733</t>
  </si>
  <si>
    <t>AMSAT/Jordon AA4KN</t>
  </si>
  <si>
    <t>Paid #874734</t>
  </si>
  <si>
    <t>aa4kn@amsat.org</t>
  </si>
  <si>
    <t>AMSAT/Dave Jordan AA4KN</t>
  </si>
  <si>
    <t>Tables 7-8, ticket 3232</t>
  </si>
  <si>
    <t>Paid # 874731</t>
  </si>
  <si>
    <t>Tom Johnson W4TEJ</t>
  </si>
  <si>
    <t>Tables 139-140, tickets 3230,31</t>
  </si>
  <si>
    <t>Paid # 874735</t>
  </si>
  <si>
    <t>Sanders, Gary &amp; Diana</t>
  </si>
  <si>
    <t>Seeley, John KI4LTB</t>
  </si>
  <si>
    <t>913 Algardi St SE</t>
  </si>
  <si>
    <t>3229, Mail 8/26</t>
  </si>
  <si>
    <t>Ticket 3229</t>
  </si>
  <si>
    <t>John Seeley KI4LTB</t>
  </si>
  <si>
    <t>Paid # 874725</t>
  </si>
  <si>
    <t>321-298-9540</t>
  </si>
  <si>
    <t>fatcharley@att.net</t>
  </si>
  <si>
    <t>73,74,75,76</t>
  </si>
  <si>
    <t>Paid # 874737</t>
  </si>
  <si>
    <t>John Wolfram KB8BU</t>
  </si>
  <si>
    <t>Tables 73-76, tickets 3227, 28</t>
  </si>
  <si>
    <t>Phone 8/21/08</t>
  </si>
  <si>
    <t>Dan Graybeal</t>
  </si>
  <si>
    <t>Deposit made</t>
  </si>
  <si>
    <t xml:space="preserve">Dave H. made deposit </t>
  </si>
  <si>
    <t>95-98 (G1-4)</t>
  </si>
  <si>
    <t>Dang. Eng, Dan Graybeal</t>
  </si>
  <si>
    <t>Booth 96-99 (G1-4), tickets 3225,26</t>
  </si>
  <si>
    <t>270 East Drive Suite B</t>
  </si>
  <si>
    <t xml:space="preserve"> #874738+A-OK-Test</t>
  </si>
  <si>
    <t>7501 Lilly St</t>
  </si>
  <si>
    <t>Panama City, FL 32404</t>
  </si>
  <si>
    <t>jimmcjr@att.net</t>
  </si>
  <si>
    <t>Paid # 874739</t>
  </si>
  <si>
    <t>B&amp;M Distributors, K4LIX</t>
  </si>
  <si>
    <t>Cowell, Brad WZ0O</t>
  </si>
  <si>
    <t>Astor, FL 32102</t>
  </si>
  <si>
    <t>PO Box 411</t>
  </si>
  <si>
    <t>ralphbongo@yahoo.com</t>
  </si>
  <si>
    <t>3221-22, mail 8/30</t>
  </si>
  <si>
    <t>Brad Cowell WZ0O</t>
  </si>
  <si>
    <t>Tickets 3221,22</t>
  </si>
  <si>
    <t>321-631-6664</t>
  </si>
  <si>
    <t>3220 + Tailgate pd</t>
  </si>
  <si>
    <t>George Brkich</t>
  </si>
  <si>
    <t>Ticket 3220 Plus 1 $10 tailgate spot</t>
  </si>
  <si>
    <t>Paid# 874743</t>
  </si>
  <si>
    <t>Kathy Quinn</t>
  </si>
  <si>
    <t>Tickets 3218-19</t>
  </si>
  <si>
    <t>John Flosm</t>
  </si>
  <si>
    <t>Also Check 2640, Table 81, 3216-7</t>
  </si>
  <si>
    <t>T-117,117a,118, #3214-5, 3223-4</t>
  </si>
  <si>
    <t>41-43</t>
  </si>
  <si>
    <t>Anderson, Frank K4EBK</t>
  </si>
  <si>
    <t>Sherry Ferguson, KU4ZO</t>
  </si>
  <si>
    <t>Dan Street, K1TO</t>
  </si>
  <si>
    <t>Sherri Ferguson</t>
  </si>
  <si>
    <t>3076-3100</t>
  </si>
  <si>
    <t>91-95</t>
  </si>
  <si>
    <t>Paid #874746</t>
  </si>
  <si>
    <t>Frederick, Joseph</t>
  </si>
  <si>
    <t>Joseph Frederick</t>
  </si>
  <si>
    <t>270 Sheridan Ave</t>
  </si>
  <si>
    <t>Satellite Beach, FL 32937</t>
  </si>
  <si>
    <t>321-773-6407</t>
  </si>
  <si>
    <t>Paid #874747</t>
  </si>
  <si>
    <t>Paid # 874745</t>
  </si>
  <si>
    <t>Kip Heintzelman</t>
  </si>
  <si>
    <t>Table 33, ticket 3213</t>
  </si>
  <si>
    <t>John Weatherly</t>
  </si>
  <si>
    <t>cash</t>
  </si>
  <si>
    <t>Table 45, Tickets 3211-12</t>
  </si>
  <si>
    <t>JJ Rayman</t>
  </si>
  <si>
    <t>PCARS ticket sales</t>
  </si>
  <si>
    <t xml:space="preserve">Alan Dixon </t>
  </si>
  <si>
    <t>MO</t>
  </si>
  <si>
    <t>Tab 91-95</t>
  </si>
  <si>
    <t>Ticket # 3210</t>
  </si>
  <si>
    <t>Bill Johnson W4MOO</t>
  </si>
  <si>
    <t>Table 90, ticket 3208</t>
  </si>
  <si>
    <t>Table 89, ticket 3209</t>
  </si>
  <si>
    <t>Johnson, Bill W4MOO</t>
  </si>
  <si>
    <t>Bill Johnson, W4MOO</t>
  </si>
  <si>
    <t>817 Pebblewood Dr</t>
  </si>
  <si>
    <t>Brandon, FL 32511</t>
  </si>
  <si>
    <t>813-689-2701</t>
  </si>
  <si>
    <t>w4moo@verizon.net</t>
  </si>
  <si>
    <t>Paid # 874748</t>
  </si>
  <si>
    <t>1524 Shelter St, NW</t>
  </si>
  <si>
    <t>321-676-5160</t>
  </si>
  <si>
    <t>k1yon@juno.com</t>
  </si>
  <si>
    <t>PCARS meeting</t>
  </si>
  <si>
    <t>85-88</t>
  </si>
  <si>
    <t>wb4mbu@bellsouth.net</t>
  </si>
  <si>
    <t>Paid # 874749</t>
  </si>
  <si>
    <t>Tables 85-88, Tickets 3201-05</t>
  </si>
  <si>
    <t>Tom Martin W0MTQ</t>
  </si>
  <si>
    <t>Martin, Tom W0MTQ</t>
  </si>
  <si>
    <t>Tom Martin, W0MTQ</t>
  </si>
  <si>
    <t>1239 Hedgecoth St, NW</t>
  </si>
  <si>
    <t>321-724-0198</t>
  </si>
  <si>
    <t>7.7.7@earthlink.net</t>
  </si>
  <si>
    <t>Paid #874750</t>
  </si>
  <si>
    <t>Table 72, tickets 3206-07</t>
  </si>
  <si>
    <t>DnP Decals</t>
  </si>
  <si>
    <t>David Camino</t>
  </si>
  <si>
    <t>4210 Elm St</t>
  </si>
  <si>
    <t>Lady Lake, FL 32159</t>
  </si>
  <si>
    <t>407-922-7238</t>
  </si>
  <si>
    <t>dnpdecals@yahoo.com</t>
  </si>
  <si>
    <t>DnP Decals, David Camino</t>
  </si>
  <si>
    <t>Startek International</t>
  </si>
  <si>
    <t>Tables 41-43, Tickets 3534-35</t>
  </si>
  <si>
    <t>Paid # 874752</t>
  </si>
  <si>
    <t>$144 cash-Margaret Weatherly</t>
  </si>
  <si>
    <t>None</t>
  </si>
  <si>
    <t>Gene Sirota, W4JMX</t>
  </si>
  <si>
    <t>321-453-6618</t>
  </si>
  <si>
    <t>w4jmx@earthlink.net</t>
  </si>
  <si>
    <t>321-258-2673</t>
  </si>
  <si>
    <t>1540 Saturn Street</t>
  </si>
  <si>
    <t>3251-3272</t>
  </si>
  <si>
    <t>Margaret W.</t>
  </si>
  <si>
    <t>CGA Enterprises, (Aluma)</t>
  </si>
  <si>
    <t>Booth C1-C2, 2 passes 3539-40</t>
  </si>
  <si>
    <t>Booth R, passes 3543, 4, 5, 6</t>
  </si>
  <si>
    <t>Hernandez, Alex NU1T</t>
  </si>
  <si>
    <t>Alex Hernandez, NU1R</t>
  </si>
  <si>
    <t>1624 Vista Lake Circle</t>
  </si>
  <si>
    <t>321-726-0381</t>
  </si>
  <si>
    <t>nu1t@bellsouth.net</t>
  </si>
  <si>
    <t>Paid # 874755</t>
  </si>
  <si>
    <t>AMR Computer Parts</t>
  </si>
  <si>
    <t>Tables 82-84, tickets 3541-42</t>
  </si>
  <si>
    <t>Alex Hernandez, NU1T</t>
  </si>
  <si>
    <t>Table 71, tickets 3548-49</t>
  </si>
  <si>
    <t>Fred Perkins, K4LQ</t>
  </si>
  <si>
    <t>Perkins, Fred K4LQ</t>
  </si>
  <si>
    <t>3437 Lake Josephine Drive</t>
  </si>
  <si>
    <t>Lake Placid, FL 33852</t>
  </si>
  <si>
    <t>863-382-4088</t>
  </si>
  <si>
    <t>fperkins@htn.net</t>
  </si>
  <si>
    <t>Paid #874757</t>
  </si>
  <si>
    <t>k4ebk@juno.com</t>
  </si>
  <si>
    <t>vendelyj@indy.tce.com</t>
  </si>
  <si>
    <t>John Vendely K9WT</t>
  </si>
  <si>
    <t>321-984-0808</t>
  </si>
  <si>
    <t>nwselectronics@bellsouth.net</t>
  </si>
  <si>
    <t>WC4H, Carl M Herrera</t>
  </si>
  <si>
    <t>9420 SW 106 Court</t>
  </si>
  <si>
    <t>Carl M. Herrera, WC4H</t>
  </si>
  <si>
    <t>MIAMI FL 33176</t>
  </si>
  <si>
    <t>305-790-5471</t>
  </si>
  <si>
    <t>wc4h@wc4h.com</t>
  </si>
  <si>
    <t>Smorag, Forrest</t>
  </si>
  <si>
    <t>2870 NE 14th St #308</t>
  </si>
  <si>
    <t>Pompano Bch, FL 33062</t>
  </si>
  <si>
    <t>3274-5, mail 9/22</t>
  </si>
  <si>
    <t>bobw4gj@gmail.com</t>
  </si>
  <si>
    <t>3276-7, mail 9/22</t>
  </si>
  <si>
    <t>Shumway, Larry</t>
  </si>
  <si>
    <t>5917 Park Ridge Cir</t>
  </si>
  <si>
    <t>Port Orange, FL 32127</t>
  </si>
  <si>
    <t>386-761-8975</t>
  </si>
  <si>
    <t>n5dhy@cfl.rr.com</t>
  </si>
  <si>
    <t>3278-80, mail 9/22</t>
  </si>
  <si>
    <t>Forrest Smorag</t>
  </si>
  <si>
    <t>Tickets 3274-5</t>
  </si>
  <si>
    <t>Tom Wirth</t>
  </si>
  <si>
    <t>Ticket 3550</t>
  </si>
  <si>
    <t>Table 5, ticket 3273</t>
  </si>
  <si>
    <t>Bob Lightner, W4GJ</t>
  </si>
  <si>
    <t>Tickets 3276-7</t>
  </si>
  <si>
    <t>Larry Shumway, N5DHY</t>
  </si>
  <si>
    <t>Tickets 3278-80</t>
  </si>
  <si>
    <t>2008 Complimentary tickets</t>
  </si>
  <si>
    <t>Bower, Sherri W4STB</t>
  </si>
  <si>
    <t>Bower, David W4DKB</t>
  </si>
  <si>
    <t>Position</t>
  </si>
  <si>
    <t>ARRL DXCC Checker</t>
  </si>
  <si>
    <t>Beyer, William  N2WB</t>
  </si>
  <si>
    <t># 3281 with stub</t>
  </si>
  <si>
    <t># 3250 no stub</t>
  </si>
  <si>
    <t># 3547 no stub</t>
  </si>
  <si>
    <t>Pd #874751,3543-6</t>
  </si>
  <si>
    <t>Pd 874753,3539-40</t>
  </si>
  <si>
    <t>Cornell, Jackie</t>
  </si>
  <si>
    <t>ARRL HQ Rep</t>
  </si>
  <si>
    <t># 3538 no stub</t>
  </si>
  <si>
    <t>Eakin, Paul KJ4G</t>
  </si>
  <si>
    <t>ARRL NFL Section Mgr</t>
  </si>
  <si>
    <t># 3247 no stub</t>
  </si>
  <si>
    <t># 3249 no stub</t>
  </si>
  <si>
    <t>Sarratt, Greg W4OZK</t>
  </si>
  <si>
    <t>ARRL SE Director</t>
  </si>
  <si>
    <t>ARRL SFL Section Mgr</t>
  </si>
  <si>
    <t>Turner, Gerald N4GD</t>
  </si>
  <si>
    <t>ARRL WCFL Sec mgr</t>
  </si>
  <si>
    <t># 3248 no stub</t>
  </si>
  <si>
    <t>Fowler, David K4DLF</t>
  </si>
  <si>
    <t>Emcomm Forum leader</t>
  </si>
  <si>
    <t># 3282 with stub</t>
  </si>
  <si>
    <t>Bunnell, Rob/Tamara</t>
  </si>
  <si>
    <t>Tamara Bunnell</t>
  </si>
  <si>
    <t>2575 New York St</t>
  </si>
  <si>
    <t>321-984-8676</t>
  </si>
  <si>
    <t>tamarabunnell@yahoo.com</t>
  </si>
  <si>
    <t>Table 46, tickets 3283-4</t>
  </si>
  <si>
    <t>25-28</t>
  </si>
  <si>
    <t>pshimei@cfl.rr.com</t>
  </si>
  <si>
    <t>Paid #874762</t>
  </si>
  <si>
    <t>Paid # 874761</t>
  </si>
  <si>
    <t>Tables 25-28, Tickets 3285-94</t>
  </si>
  <si>
    <t>Andy Pichs</t>
  </si>
  <si>
    <t>Paypal</t>
  </si>
  <si>
    <t>Tables 66-67, Tickets 3295-97</t>
  </si>
  <si>
    <t>Pichs, Andy</t>
  </si>
  <si>
    <t>66-67</t>
  </si>
  <si>
    <t xml:space="preserve">13385 SW 55 Street </t>
  </si>
  <si>
    <t xml:space="preserve">Miami, Florida 33175 </t>
  </si>
  <si>
    <t>786-229-7749</t>
  </si>
  <si>
    <t>pichs@miamidade.gov</t>
  </si>
  <si>
    <t>Paid # 874763</t>
  </si>
  <si>
    <t>Joe Scoglio</t>
  </si>
  <si>
    <t>Tickets 3311-12</t>
  </si>
  <si>
    <t>Joseph Connery</t>
  </si>
  <si>
    <t>Ticket 3301</t>
  </si>
  <si>
    <t>Connery, Joseph</t>
  </si>
  <si>
    <t>31 Lake Wood Circle</t>
  </si>
  <si>
    <t>Ocala, FL 34482</t>
  </si>
  <si>
    <t>Scoglio, Joe</t>
  </si>
  <si>
    <t>3311-12, mail 9/29</t>
  </si>
  <si>
    <t>1918 W. Donegan Ave</t>
  </si>
  <si>
    <t>Kissimmee, FL 34741</t>
  </si>
  <si>
    <t>3301, mail 9/29</t>
  </si>
  <si>
    <t>407-944-8951</t>
  </si>
  <si>
    <t>jwconnery@aol.com</t>
  </si>
  <si>
    <t>Cannon, George KF4XB</t>
  </si>
  <si>
    <t>255 Artemis Blvd</t>
  </si>
  <si>
    <t>321-453-2282</t>
  </si>
  <si>
    <t>kf4xb@amsat.org</t>
  </si>
  <si>
    <t>3302-03, mail 9/29</t>
  </si>
  <si>
    <t>George Cannon</t>
  </si>
  <si>
    <t>Tickets 3302-03</t>
  </si>
  <si>
    <t>Jan Heise</t>
  </si>
  <si>
    <t>Ticket sales 3298-3300</t>
  </si>
  <si>
    <t>Andy Pichs (Heise #6503)</t>
  </si>
  <si>
    <t>M1-M6</t>
  </si>
  <si>
    <t>Paid #874744</t>
  </si>
  <si>
    <t>Paid table 874768</t>
  </si>
  <si>
    <t>Mike Crisler</t>
  </si>
  <si>
    <t>Table 70 - no tickets</t>
  </si>
  <si>
    <t>Detofsky, Saul</t>
  </si>
  <si>
    <t>Saul Detofsky WB3JVV</t>
  </si>
  <si>
    <t>283 Ulster Lane # 283</t>
  </si>
  <si>
    <t>321-751-6963</t>
  </si>
  <si>
    <t>Paid # 874769</t>
  </si>
  <si>
    <t>Table 68, ticket 3304</t>
  </si>
  <si>
    <t>Roy Durso W4JAZ</t>
  </si>
  <si>
    <t>tickets 3305-06</t>
  </si>
  <si>
    <t>3305-06, mail 9/30</t>
  </si>
  <si>
    <t>JTK Communications</t>
  </si>
  <si>
    <t>Table 10, ticket 3307</t>
  </si>
  <si>
    <t>JTK Communications, Inc</t>
  </si>
  <si>
    <t>Alan Dewey</t>
  </si>
  <si>
    <t>5142 Adams Road</t>
  </si>
  <si>
    <t>Delray Beach, FL 33484</t>
  </si>
  <si>
    <t>561-455-3044</t>
  </si>
  <si>
    <t>adewey@jtkcommunications.com</t>
  </si>
  <si>
    <t>Paid #874771</t>
  </si>
  <si>
    <t>31,32</t>
  </si>
  <si>
    <t>1400 Donna Marie Dr</t>
  </si>
  <si>
    <t>321-638-8741</t>
  </si>
  <si>
    <t>johnapf@gmail.com</t>
  </si>
  <si>
    <t>Paid 874772</t>
  </si>
  <si>
    <t>John Apfelbaum KF4DPQ</t>
  </si>
  <si>
    <t>Tables 31-32, Tickets 3308-9</t>
  </si>
  <si>
    <t>wa4drv@bellsouth.net</t>
  </si>
  <si>
    <t>29-30</t>
  </si>
  <si>
    <t>Paid #874773</t>
  </si>
  <si>
    <t>Joel Stolzenberg WA4DRV</t>
  </si>
  <si>
    <t>Tables 29-30, Tickets 3313-15</t>
  </si>
  <si>
    <t>Garnett, Jeff (Dade ARC)</t>
  </si>
  <si>
    <t>ARES EC-Ray Kassis</t>
  </si>
  <si>
    <t>DX Forum leader-N2WB</t>
  </si>
  <si>
    <t>#3310&amp;16 no stub</t>
  </si>
  <si>
    <t>ARES - Badging</t>
  </si>
  <si>
    <t>QCWA</t>
  </si>
  <si>
    <t>Ken Simpson W8WK</t>
  </si>
  <si>
    <t>8400 NW 115th Ave</t>
  </si>
  <si>
    <t>352-732-8400</t>
  </si>
  <si>
    <t>w8ek@arrl.net</t>
  </si>
  <si>
    <t>Comp #874774</t>
  </si>
  <si>
    <t>Ken Simpson, W8EK</t>
  </si>
  <si>
    <t>Comp table 4, tickets 3317-18</t>
  </si>
  <si>
    <t>Shedd, Tom K4IWD</t>
  </si>
  <si>
    <t>69?</t>
  </si>
  <si>
    <t>Vero Beach FL 32965</t>
  </si>
  <si>
    <t>772-564-0201</t>
  </si>
  <si>
    <t>tcsheddjr@aol.com</t>
  </si>
  <si>
    <t>Thomas C J Shedd, Jr K4IWD</t>
  </si>
  <si>
    <t>Cruz, Robert (Dade ARC)</t>
  </si>
  <si>
    <t>17-19</t>
  </si>
  <si>
    <t>Robert Cruz, KE4MCL</t>
  </si>
  <si>
    <t>3735 SW 89 AVE</t>
  </si>
  <si>
    <t>Miami, FL 33165</t>
  </si>
  <si>
    <t>Dade ARC</t>
  </si>
  <si>
    <t>21-22</t>
  </si>
  <si>
    <t>PO BOX 651066</t>
  </si>
  <si>
    <t>Tom Shedd, K4IWD</t>
  </si>
  <si>
    <t>Table 69, Tickets 3319-20</t>
  </si>
  <si>
    <t>Paid # 874775</t>
  </si>
  <si>
    <t>Ed Mordis W1KCU</t>
  </si>
  <si>
    <t>Tickets 3321-22</t>
  </si>
  <si>
    <t>Mordis, Ed W1KCU</t>
  </si>
  <si>
    <t>10858 Cypress Glen Dr</t>
  </si>
  <si>
    <t>bamjoh@myacc.net</t>
  </si>
  <si>
    <t>3321-22, mail 10/3</t>
  </si>
  <si>
    <t>Tickets 3323-24</t>
  </si>
  <si>
    <t>3323-24,mail 10/3</t>
  </si>
  <si>
    <t>Douglas, Bob</t>
  </si>
  <si>
    <t>8501 52nd St N, Apt2G</t>
  </si>
  <si>
    <t>Pinellas Park, FL 33781</t>
  </si>
  <si>
    <t>Tailgate + 3325-26</t>
  </si>
  <si>
    <t>Bob Douglas</t>
  </si>
  <si>
    <t>Taigate  and tickets 3325-26</t>
  </si>
  <si>
    <t>Derosa, Victor</t>
  </si>
  <si>
    <t>23, 24</t>
  </si>
  <si>
    <t>Victor Derosa</t>
  </si>
  <si>
    <t>573 Decker Ct, NW</t>
  </si>
  <si>
    <t>321-722-4617</t>
  </si>
  <si>
    <t>victorderosa@usa.com</t>
  </si>
  <si>
    <t>Paid # 874779</t>
  </si>
  <si>
    <t>Tables 23-24, Tickets 3327-28</t>
  </si>
  <si>
    <t>786-306-5900</t>
  </si>
  <si>
    <t>Robert Cruz (Dade ARC)</t>
  </si>
  <si>
    <t>Tables 17-22, Tickets 3329-32</t>
  </si>
  <si>
    <t>Paid # 874780</t>
  </si>
  <si>
    <t>Comp #874780</t>
  </si>
  <si>
    <t>hamtoberfest@gmail.com</t>
  </si>
  <si>
    <t>Margey, Richard KE1DH</t>
  </si>
  <si>
    <t>Richard Margey, KE1DH</t>
  </si>
  <si>
    <t>ke1dh@msn.com</t>
  </si>
  <si>
    <t>(904)502 3542</t>
  </si>
  <si>
    <t>Fletcher, Mike NI4M</t>
  </si>
  <si>
    <t>mfletcher@abbx.net</t>
  </si>
  <si>
    <t>813-767-4706</t>
  </si>
  <si>
    <t>138-143+149</t>
  </si>
  <si>
    <t>Mike Fletcher NI4M</t>
  </si>
  <si>
    <t>Valrico, FL 33594-7149</t>
  </si>
  <si>
    <t>1434 Clarion Dr</t>
  </si>
  <si>
    <t>#11-14</t>
  </si>
  <si>
    <t>A6-A10</t>
  </si>
  <si>
    <t>On-the-spot-Embroidery</t>
  </si>
  <si>
    <t>A1-A5</t>
  </si>
  <si>
    <t xml:space="preserve">D1-D2 </t>
  </si>
  <si>
    <t>Myrna Barson</t>
  </si>
  <si>
    <t>mba8175928@aol.com</t>
  </si>
  <si>
    <t>937-554-2027</t>
  </si>
  <si>
    <t>301 Bellingrath Terrace</t>
  </si>
  <si>
    <t>Deland, Fl 32724-7319</t>
  </si>
  <si>
    <t>727-541-2491</t>
  </si>
  <si>
    <t>radcfd@aol.com</t>
  </si>
  <si>
    <t>Upg from Tailgate</t>
  </si>
  <si>
    <t>PO Box 211</t>
  </si>
  <si>
    <t>Matlacha, FL 33993</t>
  </si>
  <si>
    <t>Frey, Dave K3AAX</t>
  </si>
  <si>
    <t>Rich Margey KE1DH</t>
  </si>
  <si>
    <t>Tables D1-D2, Ticket 3333</t>
  </si>
  <si>
    <t>Paid # 874781</t>
  </si>
  <si>
    <t>Weal, Vince K4JC</t>
  </si>
  <si>
    <t>has</t>
  </si>
  <si>
    <t>Vince Weal, K4JC</t>
  </si>
  <si>
    <t>9611 N US HIGHWAY 1 222</t>
  </si>
  <si>
    <t>772-360-5388</t>
  </si>
  <si>
    <t>vincek4jc@gmail.com</t>
  </si>
  <si>
    <t>Danny Burdick, KE4OZD</t>
  </si>
  <si>
    <t>Burdick, Danny</t>
  </si>
  <si>
    <t>156-157</t>
  </si>
  <si>
    <t>201 Lantana Lane</t>
  </si>
  <si>
    <t>321-543-4188</t>
  </si>
  <si>
    <t>burdick@digital.net</t>
  </si>
  <si>
    <t>Owes $46</t>
  </si>
  <si>
    <t>Berges, Gus NU4L</t>
  </si>
  <si>
    <t xml:space="preserve">No </t>
  </si>
  <si>
    <t>Gus, Berges NU4L</t>
  </si>
  <si>
    <t>4557 NW Red Bay Circle</t>
  </si>
  <si>
    <t>Jensen Beach, FL 34957</t>
  </si>
  <si>
    <t>772-232-9308</t>
  </si>
  <si>
    <t>g.berges@bergesetco.com</t>
  </si>
  <si>
    <t>Danny Burdick KE4OZD</t>
  </si>
  <si>
    <t>Tables 156-157, Ticket 3334</t>
  </si>
  <si>
    <t>Gus Berges NU4L</t>
  </si>
  <si>
    <t>Table 3, Ticket 3335</t>
  </si>
  <si>
    <t>ESRC1 Corp</t>
  </si>
  <si>
    <t>Tables 104-107A, Passes 3336-37</t>
  </si>
  <si>
    <t>Paid # 874784</t>
  </si>
  <si>
    <t>941-780-0073</t>
  </si>
  <si>
    <t>k1to@aol.com</t>
  </si>
  <si>
    <t>9933 289th St E</t>
  </si>
  <si>
    <t>Myakka City FL 34251</t>
  </si>
  <si>
    <t>Rick Pourciau-NV5A</t>
  </si>
  <si>
    <t>Sign Man</t>
  </si>
  <si>
    <t>E1-E4</t>
  </si>
  <si>
    <t>PO Box 84107</t>
  </si>
  <si>
    <t>Baton Rouge, LA 70884-4107</t>
  </si>
  <si>
    <t>225-757-1545</t>
  </si>
  <si>
    <t>rick@thesignman.com</t>
  </si>
  <si>
    <t>Owes $100</t>
  </si>
  <si>
    <t>15-16</t>
  </si>
  <si>
    <t>Owes $107 - phone</t>
  </si>
  <si>
    <t>Ray Kassis N4LEM</t>
  </si>
  <si>
    <t>Jeff Beal WA4AW</t>
  </si>
  <si>
    <t>ARRL Staff</t>
  </si>
  <si>
    <t>#3338-42 No Stub</t>
  </si>
  <si>
    <t>Total</t>
  </si>
  <si>
    <t>Owes $38</t>
  </si>
  <si>
    <t>Table 37, Tickets 3343-45</t>
  </si>
  <si>
    <t>Gap Antennas</t>
  </si>
  <si>
    <t>Booth B, Passes 3346-47</t>
  </si>
  <si>
    <t>Tables 119-128, Passes 3350-51</t>
  </si>
  <si>
    <t>Booth 111-113A, Passes 3348-49</t>
  </si>
  <si>
    <t>Tables 49-65, passes 3353-54</t>
  </si>
  <si>
    <t>Tables 138-43+149, Ticket 3352</t>
  </si>
  <si>
    <t>Tables 11-14, Tickets 3358-61</t>
  </si>
  <si>
    <t>On-the-spot embroidery</t>
  </si>
  <si>
    <t>Booth A1-A5, Passes 3357 &amp; 3362</t>
  </si>
  <si>
    <t>The Sign Man</t>
  </si>
  <si>
    <t>Booth E1-5, Passes 3355-56</t>
  </si>
  <si>
    <t>Vince Weal K4JC</t>
  </si>
  <si>
    <t>Table 47, has ticket</t>
  </si>
  <si>
    <t>WC4H-Carl Herrera</t>
  </si>
  <si>
    <t>Booth A6-A10, Passes 3363-64</t>
  </si>
  <si>
    <t>Bob Bodine KB4WIC</t>
  </si>
  <si>
    <t>Table15-16(REACT) ticket 3365</t>
  </si>
  <si>
    <t xml:space="preserve">Paid </t>
  </si>
  <si>
    <t>Table 33, Ticket 3367</t>
  </si>
  <si>
    <t>Irv Weathers</t>
  </si>
  <si>
    <t>Table 1</t>
  </si>
  <si>
    <t>Sam Adams</t>
  </si>
  <si>
    <t>Tables 150-151</t>
  </si>
  <si>
    <t>Weathers, Irv</t>
  </si>
  <si>
    <t>17550 Corkscrew Rd</t>
  </si>
  <si>
    <t>Estero,FL 33928</t>
  </si>
  <si>
    <t>k4vvb@embarqmail.com</t>
  </si>
  <si>
    <t>Paid # 874797</t>
  </si>
  <si>
    <t>Gene Sirota</t>
  </si>
  <si>
    <t>3251-3272-IRARC ticket sales</t>
  </si>
  <si>
    <t>Cook, Brian KI4HLW</t>
  </si>
  <si>
    <t>Brian Cook, KI4HLW</t>
  </si>
  <si>
    <t>603 9th Court</t>
  </si>
  <si>
    <t>Vero Beach, FL 32962</t>
  </si>
  <si>
    <t>772-633-2507</t>
  </si>
  <si>
    <t>ki4hlw@gmail.com</t>
  </si>
  <si>
    <t>Paid 625121</t>
  </si>
  <si>
    <t>Paid 874793</t>
  </si>
  <si>
    <t>321-727-2311</t>
  </si>
  <si>
    <t>kbob4wic@juno.com</t>
  </si>
  <si>
    <t xml:space="preserve">#874778  </t>
  </si>
  <si>
    <t>3101-3147</t>
  </si>
  <si>
    <t>Ted Woodbury, W4LR</t>
  </si>
  <si>
    <t>3501-3524</t>
  </si>
  <si>
    <t>Pease, Robert</t>
  </si>
  <si>
    <t>P4</t>
  </si>
  <si>
    <t>Robert Pease</t>
  </si>
  <si>
    <t>11894 Brier Patch Ct</t>
  </si>
  <si>
    <t>Wellington, FL 33414</t>
  </si>
  <si>
    <t>561-358-9999</t>
  </si>
  <si>
    <t>robp@jfcs.com</t>
  </si>
  <si>
    <t>Sunday only</t>
  </si>
  <si>
    <t>2007-No attend 2008</t>
  </si>
  <si>
    <t>To Dave 10/10/08</t>
  </si>
  <si>
    <t>Table 2 - bought tickets from Tim</t>
  </si>
  <si>
    <t>void</t>
  </si>
  <si>
    <t>D. O'Quinn</t>
  </si>
  <si>
    <t>Al Moore</t>
  </si>
  <si>
    <t>pmt to Jan Heise</t>
  </si>
  <si>
    <t>Tedco</t>
  </si>
  <si>
    <t>Nelson Guadaloup</t>
  </si>
  <si>
    <t>Partial reimbursement -table skirts</t>
  </si>
  <si>
    <t>Tedco booth and $75 ticket printing</t>
  </si>
  <si>
    <t>Tickets from Clayton Bennett</t>
  </si>
  <si>
    <t>Clayton Bennett</t>
  </si>
  <si>
    <t xml:space="preserve">Ticket sales  </t>
  </si>
  <si>
    <t>Dues Payment</t>
  </si>
  <si>
    <t>Booth A1-A56</t>
  </si>
  <si>
    <t>Pre Hamfest Deposits</t>
  </si>
  <si>
    <t>Depost</t>
  </si>
  <si>
    <t>8/29,9/15,9/23,10/10</t>
  </si>
  <si>
    <t>Hamfest deposit Saturday</t>
  </si>
  <si>
    <t>Hamfest deposit Sunday</t>
  </si>
  <si>
    <t>checks</t>
  </si>
  <si>
    <t xml:space="preserve">To be deposited </t>
  </si>
  <si>
    <t>Gross income</t>
  </si>
  <si>
    <t>Tables 35-36 with Comp table</t>
  </si>
  <si>
    <t>Extra table with ARES tables</t>
  </si>
  <si>
    <t>Ticket sales at Tedco</t>
  </si>
  <si>
    <t>Ticket sales at TARC</t>
  </si>
  <si>
    <t>On the Spot Embroidery</t>
  </si>
  <si>
    <t>Void - used as door prize</t>
  </si>
  <si>
    <t>For OTSE</t>
  </si>
  <si>
    <t>Pease</t>
  </si>
  <si>
    <t>Table P3 for Sunday only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</si>
</sst>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Garamond"/>
      <family val="0"/>
    </font>
    <font>
      <sz val="10"/>
      <color indexed="10"/>
      <name val="Arial"/>
      <family val="0"/>
    </font>
    <font>
      <u val="single"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4" fillId="0" borderId="0" xfId="2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20" applyFill="1" applyAlignment="1">
      <alignment horizontal="left"/>
    </xf>
    <xf numFmtId="0" fontId="4" fillId="0" borderId="0" xfId="20" applyAlignment="1">
      <alignment horizontal="left"/>
    </xf>
    <xf numFmtId="0" fontId="0" fillId="0" borderId="0" xfId="0" applyFont="1" applyAlignment="1">
      <alignment horizontal="left"/>
    </xf>
    <xf numFmtId="0" fontId="4" fillId="0" borderId="0" xfId="20" applyFont="1" applyAlignment="1">
      <alignment horizontal="left"/>
    </xf>
    <xf numFmtId="0" fontId="0" fillId="2" borderId="0" xfId="0" applyFill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2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4" fillId="0" borderId="0" xfId="20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164" fontId="0" fillId="4" borderId="0" xfId="0" applyNumberFormat="1" applyFill="1" applyAlignment="1">
      <alignment/>
    </xf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4" fillId="4" borderId="0" xfId="20" applyFill="1" applyAlignment="1">
      <alignment/>
    </xf>
    <xf numFmtId="0" fontId="0" fillId="4" borderId="0" xfId="0" applyNumberFormat="1" applyFont="1" applyFill="1" applyAlignment="1">
      <alignment horizontal="center"/>
    </xf>
    <xf numFmtId="164" fontId="0" fillId="4" borderId="0" xfId="0" applyNumberFormat="1" applyFont="1" applyFill="1" applyAlignment="1">
      <alignment/>
    </xf>
    <xf numFmtId="0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0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8" fillId="4" borderId="0" xfId="20" applyFont="1" applyFill="1" applyAlignment="1">
      <alignment/>
    </xf>
    <xf numFmtId="0" fontId="0" fillId="4" borderId="0" xfId="0" applyFont="1" applyFill="1" applyAlignment="1">
      <alignment/>
    </xf>
    <xf numFmtId="3" fontId="0" fillId="4" borderId="0" xfId="0" applyNumberFormat="1" applyFont="1" applyFill="1" applyAlignment="1">
      <alignment horizontal="left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9" fillId="4" borderId="0" xfId="0" applyNumberFormat="1" applyFont="1" applyFill="1" applyAlignment="1">
      <alignment horizontal="left"/>
    </xf>
    <xf numFmtId="0" fontId="9" fillId="4" borderId="0" xfId="0" applyFont="1" applyFill="1" applyAlignment="1">
      <alignment horizontal="left"/>
    </xf>
    <xf numFmtId="164" fontId="9" fillId="4" borderId="0" xfId="0" applyNumberFormat="1" applyFont="1" applyFill="1" applyAlignment="1">
      <alignment/>
    </xf>
    <xf numFmtId="0" fontId="9" fillId="4" borderId="0" xfId="0" applyNumberFormat="1" applyFont="1" applyFill="1" applyAlignment="1">
      <alignment horizontal="center"/>
    </xf>
    <xf numFmtId="0" fontId="10" fillId="4" borderId="0" xfId="20" applyFont="1" applyFill="1" applyAlignment="1">
      <alignment/>
    </xf>
    <xf numFmtId="164" fontId="0" fillId="4" borderId="0" xfId="0" applyNumberFormat="1" applyFont="1" applyFill="1" applyAlignment="1">
      <alignment/>
    </xf>
    <xf numFmtId="16" fontId="0" fillId="0" borderId="0" xfId="0" applyNumberFormat="1" applyFont="1" applyFill="1" applyAlignment="1">
      <alignment horizontal="left"/>
    </xf>
    <xf numFmtId="16" fontId="0" fillId="0" borderId="0" xfId="0" applyNumberForma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adamsjr@wildblue.net" TargetMode="External" /><Relationship Id="rId2" Type="http://schemas.openxmlformats.org/officeDocument/2006/relationships/hyperlink" Target="mailto:davefrey@radiodata.com" TargetMode="External" /><Relationship Id="rId3" Type="http://schemas.openxmlformats.org/officeDocument/2006/relationships/hyperlink" Target="mailto:w4stb@bellsouth.net" TargetMode="External" /><Relationship Id="rId4" Type="http://schemas.openxmlformats.org/officeDocument/2006/relationships/hyperlink" Target="mailto:wa4kll@juno.com" TargetMode="External" /><Relationship Id="rId5" Type="http://schemas.openxmlformats.org/officeDocument/2006/relationships/hyperlink" Target="mailto:w4fid@outdrs.net" TargetMode="External" /><Relationship Id="rId6" Type="http://schemas.openxmlformats.org/officeDocument/2006/relationships/hyperlink" Target="mailto:mail@cga-usa.com" TargetMode="External" /><Relationship Id="rId7" Type="http://schemas.openxmlformats.org/officeDocument/2006/relationships/hyperlink" Target="mailto:ke4zmz@cfl.rr.com" TargetMode="External" /><Relationship Id="rId8" Type="http://schemas.openxmlformats.org/officeDocument/2006/relationships/hyperlink" Target="mailto:jfolsomjr@cfl.rr.com" TargetMode="External" /><Relationship Id="rId9" Type="http://schemas.openxmlformats.org/officeDocument/2006/relationships/hyperlink" Target="mailto:esrc1@aol.com" TargetMode="External" /><Relationship Id="rId10" Type="http://schemas.openxmlformats.org/officeDocument/2006/relationships/hyperlink" Target="mailto:dtreanor@cfl.rr.com" TargetMode="External" /><Relationship Id="rId11" Type="http://schemas.openxmlformats.org/officeDocument/2006/relationships/hyperlink" Target="mailto:wa4yfy@arrl.net" TargetMode="External" /><Relationship Id="rId12" Type="http://schemas.openxmlformats.org/officeDocument/2006/relationships/hyperlink" Target="mailto:iamr95i@aol.com" TargetMode="External" /><Relationship Id="rId13" Type="http://schemas.openxmlformats.org/officeDocument/2006/relationships/hyperlink" Target="mailto:ab4et@cfl.rr.com" TargetMode="External" /><Relationship Id="rId14" Type="http://schemas.openxmlformats.org/officeDocument/2006/relationships/hyperlink" Target="mailto:k3vn@worldnet.att.net" TargetMode="External" /><Relationship Id="rId15" Type="http://schemas.openxmlformats.org/officeDocument/2006/relationships/hyperlink" Target="mailto:k4px@cfl.rr.com" TargetMode="External" /><Relationship Id="rId16" Type="http://schemas.openxmlformats.org/officeDocument/2006/relationships/hyperlink" Target="mailto:ku4zo@cfl.rr.com" TargetMode="External" /><Relationship Id="rId17" Type="http://schemas.openxmlformats.org/officeDocument/2006/relationships/hyperlink" Target="mailto:pikeetal@digital.net" TargetMode="External" /><Relationship Id="rId18" Type="http://schemas.openxmlformats.org/officeDocument/2006/relationships/hyperlink" Target="mailto:hdr20@bellsouth.net" TargetMode="External" /><Relationship Id="rId19" Type="http://schemas.openxmlformats.org/officeDocument/2006/relationships/hyperlink" Target="mailto:w5uty@cfl.rr.com" TargetMode="External" /><Relationship Id="rId20" Type="http://schemas.openxmlformats.org/officeDocument/2006/relationships/hyperlink" Target="mailto:k4hcb@earthlink.net" TargetMode="External" /><Relationship Id="rId21" Type="http://schemas.openxmlformats.org/officeDocument/2006/relationships/hyperlink" Target="mailto:crislerm@bellsouth.net" TargetMode="External" /><Relationship Id="rId22" Type="http://schemas.openxmlformats.org/officeDocument/2006/relationships/hyperlink" Target="mailto:videorov@verizon.net" TargetMode="External" /><Relationship Id="rId23" Type="http://schemas.openxmlformats.org/officeDocument/2006/relationships/hyperlink" Target="mailto:K8DRN@aol.com" TargetMode="External" /><Relationship Id="rId24" Type="http://schemas.openxmlformats.org/officeDocument/2006/relationships/hyperlink" Target="mailto:Mmtegrouz@hotmail.com" TargetMode="External" /><Relationship Id="rId25" Type="http://schemas.openxmlformats.org/officeDocument/2006/relationships/hyperlink" Target="mailto:billnsue@tampabay.rr.com" TargetMode="External" /><Relationship Id="rId26" Type="http://schemas.openxmlformats.org/officeDocument/2006/relationships/hyperlink" Target="mailto:dnmoore@hotmail.com" TargetMode="External" /><Relationship Id="rId27" Type="http://schemas.openxmlformats.org/officeDocument/2006/relationships/hyperlink" Target="mailto:dianemorrison@icomamerica.com" TargetMode="External" /><Relationship Id="rId28" Type="http://schemas.openxmlformats.org/officeDocument/2006/relationships/hyperlink" Target="mailto:span@mfjenterprises.com" TargetMode="External" /><Relationship Id="rId29" Type="http://schemas.openxmlformats.org/officeDocument/2006/relationships/hyperlink" Target="mailto:dgraybeal@dangerousengineering.com" TargetMode="External" /><Relationship Id="rId30" Type="http://schemas.openxmlformats.org/officeDocument/2006/relationships/hyperlink" Target="mailto:wa4aqv@ix.netcom.com" TargetMode="External" /><Relationship Id="rId31" Type="http://schemas.openxmlformats.org/officeDocument/2006/relationships/hyperlink" Target="mailto:k7bv@aol.com" TargetMode="External" /><Relationship Id="rId32" Type="http://schemas.openxmlformats.org/officeDocument/2006/relationships/hyperlink" Target="mailto:sm-al@arrl.org" TargetMode="External" /><Relationship Id="rId33" Type="http://schemas.openxmlformats.org/officeDocument/2006/relationships/hyperlink" Target="mailto:wb4mbu@bellsouth.net" TargetMode="External" /><Relationship Id="rId34" Type="http://schemas.openxmlformats.org/officeDocument/2006/relationships/hyperlink" Target="mailto:hwill@juno.com" TargetMode="External" /><Relationship Id="rId35" Type="http://schemas.openxmlformats.org/officeDocument/2006/relationships/hyperlink" Target="mailto:w4tej@bellsouth.net" TargetMode="External" /><Relationship Id="rId36" Type="http://schemas.openxmlformats.org/officeDocument/2006/relationships/hyperlink" Target="mailto:k4ebk@juno.com" TargetMode="External" /><Relationship Id="rId37" Type="http://schemas.openxmlformats.org/officeDocument/2006/relationships/hyperlink" Target="mailto:jjr-ftl@att.net" TargetMode="External" /><Relationship Id="rId38" Type="http://schemas.openxmlformats.org/officeDocument/2006/relationships/hyperlink" Target="mailto:n1won@hotmail.com" TargetMode="External" /><Relationship Id="rId39" Type="http://schemas.openxmlformats.org/officeDocument/2006/relationships/hyperlink" Target="mailto:johnapf@gmail.com" TargetMode="External" /><Relationship Id="rId40" Type="http://schemas.openxmlformats.org/officeDocument/2006/relationships/hyperlink" Target="mailto:dvanhoose52@yahoo.com" TargetMode="External" /><Relationship Id="rId41" Type="http://schemas.openxmlformats.org/officeDocument/2006/relationships/hyperlink" Target="mailto:tekstar55@yahoo.com" TargetMode="External" /><Relationship Id="rId42" Type="http://schemas.openxmlformats.org/officeDocument/2006/relationships/hyperlink" Target="mailto:sales@pl-259.com" TargetMode="External" /><Relationship Id="rId43" Type="http://schemas.openxmlformats.org/officeDocument/2006/relationships/hyperlink" Target="mailto:panthr2001@attglobal.net" TargetMode="External" /><Relationship Id="rId44" Type="http://schemas.openxmlformats.org/officeDocument/2006/relationships/hyperlink" Target="mailto:n8efpfred@msn.com" TargetMode="External" /><Relationship Id="rId45" Type="http://schemas.openxmlformats.org/officeDocument/2006/relationships/hyperlink" Target="mailto:k4lcd@bellsouth.net" TargetMode="External" /><Relationship Id="rId46" Type="http://schemas.openxmlformats.org/officeDocument/2006/relationships/hyperlink" Target="mailto:cwalsh@inbox.com" TargetMode="External" /><Relationship Id="rId47" Type="http://schemas.openxmlformats.org/officeDocument/2006/relationships/hyperlink" Target="mailto:sales@bluestarantennas.com" TargetMode="External" /><Relationship Id="rId48" Type="http://schemas.openxmlformats.org/officeDocument/2006/relationships/hyperlink" Target="mailto:rkassis@cfl.rr.com" TargetMode="External" /><Relationship Id="rId49" Type="http://schemas.openxmlformats.org/officeDocument/2006/relationships/hyperlink" Target="mailto:k4pcs@bellsouth.net" TargetMode="External" /><Relationship Id="rId50" Type="http://schemas.openxmlformats.org/officeDocument/2006/relationships/hyperlink" Target="mailto:davdi@comcast.net" TargetMode="External" /><Relationship Id="rId51" Type="http://schemas.openxmlformats.org/officeDocument/2006/relationships/hyperlink" Target="mailto:vsb484csscripts@yahoo.com" TargetMode="External" /><Relationship Id="rId52" Type="http://schemas.openxmlformats.org/officeDocument/2006/relationships/hyperlink" Target="mailto:paws4@copper.net" TargetMode="External" /><Relationship Id="rId53" Type="http://schemas.openxmlformats.org/officeDocument/2006/relationships/hyperlink" Target="mailto:ck@ckradio.net" TargetMode="External" /><Relationship Id="rId54" Type="http://schemas.openxmlformats.org/officeDocument/2006/relationships/hyperlink" Target="mailto:kg4cnm@gmail.com" TargetMode="External" /><Relationship Id="rId55" Type="http://schemas.openxmlformats.org/officeDocument/2006/relationships/hyperlink" Target="mailto:mburrus@bellsouth.net" TargetMode="External" /><Relationship Id="rId56" Type="http://schemas.openxmlformats.org/officeDocument/2006/relationships/hyperlink" Target="mailto:ki4ijq@flecom.net" TargetMode="External" /><Relationship Id="rId57" Type="http://schemas.openxmlformats.org/officeDocument/2006/relationships/hyperlink" Target="mailto:k4aw@arrl.net" TargetMode="External" /><Relationship Id="rId58" Type="http://schemas.openxmlformats.org/officeDocument/2006/relationships/hyperlink" Target="mailto:w4das@arrl.net" TargetMode="External" /><Relationship Id="rId59" Type="http://schemas.openxmlformats.org/officeDocument/2006/relationships/hyperlink" Target="mailto:aa4kn@amsat.org" TargetMode="External" /><Relationship Id="rId60" Type="http://schemas.openxmlformats.org/officeDocument/2006/relationships/hyperlink" Target="mailto:fatcharley@att.net" TargetMode="External" /><Relationship Id="rId61" Type="http://schemas.openxmlformats.org/officeDocument/2006/relationships/hyperlink" Target="mailto:jimmcjr@att.net" TargetMode="External" /><Relationship Id="rId62" Type="http://schemas.openxmlformats.org/officeDocument/2006/relationships/hyperlink" Target="mailto:w4moo@verizon.net" TargetMode="External" /><Relationship Id="rId63" Type="http://schemas.openxmlformats.org/officeDocument/2006/relationships/hyperlink" Target="mailto:k1yon@juno.com" TargetMode="External" /><Relationship Id="rId64" Type="http://schemas.openxmlformats.org/officeDocument/2006/relationships/hyperlink" Target="mailto:7.7.7@earthlink.net" TargetMode="External" /><Relationship Id="rId65" Type="http://schemas.openxmlformats.org/officeDocument/2006/relationships/hyperlink" Target="mailto:dnpdecals@yahoo.com" TargetMode="External" /><Relationship Id="rId66" Type="http://schemas.openxmlformats.org/officeDocument/2006/relationships/hyperlink" Target="mailto:w4jmx@earthlink.net" TargetMode="External" /><Relationship Id="rId67" Type="http://schemas.openxmlformats.org/officeDocument/2006/relationships/hyperlink" Target="mailto:nu1t@bellsouth.net" TargetMode="External" /><Relationship Id="rId68" Type="http://schemas.openxmlformats.org/officeDocument/2006/relationships/hyperlink" Target="mailto:fperkins@htn.net" TargetMode="External" /><Relationship Id="rId69" Type="http://schemas.openxmlformats.org/officeDocument/2006/relationships/hyperlink" Target="mailto:pbrigaerts@hotmail.com" TargetMode="External" /><Relationship Id="rId70" Type="http://schemas.openxmlformats.org/officeDocument/2006/relationships/hyperlink" Target="mailto:vendelyj@indy.tce.com" TargetMode="External" /><Relationship Id="rId71" Type="http://schemas.openxmlformats.org/officeDocument/2006/relationships/hyperlink" Target="mailto:nwselectronics@bellsouth.net" TargetMode="External" /><Relationship Id="rId72" Type="http://schemas.openxmlformats.org/officeDocument/2006/relationships/hyperlink" Target="mailto:wc4h@wc4h.com" TargetMode="External" /><Relationship Id="rId73" Type="http://schemas.openxmlformats.org/officeDocument/2006/relationships/hyperlink" Target="mailto:tamarabunnell@yahoo.com" TargetMode="External" /><Relationship Id="rId74" Type="http://schemas.openxmlformats.org/officeDocument/2006/relationships/hyperlink" Target="mailto:pshimei@cfl.rr.com" TargetMode="External" /><Relationship Id="rId75" Type="http://schemas.openxmlformats.org/officeDocument/2006/relationships/hyperlink" Target="mailto:pichs@miamidade.gov" TargetMode="External" /><Relationship Id="rId76" Type="http://schemas.openxmlformats.org/officeDocument/2006/relationships/hyperlink" Target="mailto:adewey@jtkcommunications.com" TargetMode="External" /><Relationship Id="rId77" Type="http://schemas.openxmlformats.org/officeDocument/2006/relationships/hyperlink" Target="mailto:wa4drv@bellsouth.net" TargetMode="External" /><Relationship Id="rId78" Type="http://schemas.openxmlformats.org/officeDocument/2006/relationships/hyperlink" Target="mailto:w8ek@arrl.net" TargetMode="External" /><Relationship Id="rId79" Type="http://schemas.openxmlformats.org/officeDocument/2006/relationships/hyperlink" Target="mailto:tcsheddjr@aol.com" TargetMode="External" /><Relationship Id="rId80" Type="http://schemas.openxmlformats.org/officeDocument/2006/relationships/hyperlink" Target="mailto:hamtoberfest@gmail.com" TargetMode="External" /><Relationship Id="rId81" Type="http://schemas.openxmlformats.org/officeDocument/2006/relationships/hyperlink" Target="mailto:kg4cnm@gmail.com" TargetMode="External" /><Relationship Id="rId82" Type="http://schemas.openxmlformats.org/officeDocument/2006/relationships/hyperlink" Target="mailto:victorderosa@usa.com" TargetMode="External" /><Relationship Id="rId83" Type="http://schemas.openxmlformats.org/officeDocument/2006/relationships/hyperlink" Target="mailto:ke1dh@msn.com" TargetMode="External" /><Relationship Id="rId84" Type="http://schemas.openxmlformats.org/officeDocument/2006/relationships/hyperlink" Target="mailto:mfletcher@abbx.net" TargetMode="External" /><Relationship Id="rId85" Type="http://schemas.openxmlformats.org/officeDocument/2006/relationships/hyperlink" Target="mailto:mba8175928@aol.com" TargetMode="External" /><Relationship Id="rId86" Type="http://schemas.openxmlformats.org/officeDocument/2006/relationships/hyperlink" Target="mailto:radcfd@aol.com" TargetMode="External" /><Relationship Id="rId87" Type="http://schemas.openxmlformats.org/officeDocument/2006/relationships/hyperlink" Target="mailto:burdick@digital.net" TargetMode="External" /><Relationship Id="rId88" Type="http://schemas.openxmlformats.org/officeDocument/2006/relationships/hyperlink" Target="mailto:g.berges@bergesetco.com" TargetMode="External" /><Relationship Id="rId89" Type="http://schemas.openxmlformats.org/officeDocument/2006/relationships/hyperlink" Target="mailto:k1to@aol.com" TargetMode="External" /><Relationship Id="rId90" Type="http://schemas.openxmlformats.org/officeDocument/2006/relationships/hyperlink" Target="mailto:rick@thesignman.com" TargetMode="External" /><Relationship Id="rId91" Type="http://schemas.openxmlformats.org/officeDocument/2006/relationships/hyperlink" Target="mailto:k4vvb@embarqmail.com" TargetMode="External" /><Relationship Id="rId92" Type="http://schemas.openxmlformats.org/officeDocument/2006/relationships/hyperlink" Target="mailto:ki4hlw@gmail.com" TargetMode="External" /><Relationship Id="rId93" Type="http://schemas.openxmlformats.org/officeDocument/2006/relationships/hyperlink" Target="mailto:kbob4wic@juno.com" TargetMode="External" /><Relationship Id="rId94" Type="http://schemas.openxmlformats.org/officeDocument/2006/relationships/hyperlink" Target="mailto:robp@jfcs.com" TargetMode="External" /><Relationship Id="rId9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ckclok@bellsouth.net" TargetMode="External" /><Relationship Id="rId2" Type="http://schemas.openxmlformats.org/officeDocument/2006/relationships/hyperlink" Target="mailto:rdurso@cfl.rr.com" TargetMode="External" /><Relationship Id="rId3" Type="http://schemas.openxmlformats.org/officeDocument/2006/relationships/hyperlink" Target="mailto:jrhough@msn.com" TargetMode="External" /><Relationship Id="rId4" Type="http://schemas.openxmlformats.org/officeDocument/2006/relationships/hyperlink" Target="mailto:kp2n@arrl.net" TargetMode="External" /><Relationship Id="rId5" Type="http://schemas.openxmlformats.org/officeDocument/2006/relationships/hyperlink" Target="mailto:w4jrh@arrl.net" TargetMode="External" /><Relationship Id="rId6" Type="http://schemas.openxmlformats.org/officeDocument/2006/relationships/hyperlink" Target="mailto:w4axm@bellsouth.net" TargetMode="External" /><Relationship Id="rId7" Type="http://schemas.openxmlformats.org/officeDocument/2006/relationships/hyperlink" Target="mailto:w4gj@cox.net" TargetMode="External" /><Relationship Id="rId8" Type="http://schemas.openxmlformats.org/officeDocument/2006/relationships/hyperlink" Target="mailto:w4gj@cox.net" TargetMode="External" /><Relationship Id="rId9" Type="http://schemas.openxmlformats.org/officeDocument/2006/relationships/hyperlink" Target="mailto:chamlin1@cfl.rr.com" TargetMode="External" /><Relationship Id="rId10" Type="http://schemas.openxmlformats.org/officeDocument/2006/relationships/hyperlink" Target="mailto:gthings@bellsouth.net" TargetMode="External" /><Relationship Id="rId11" Type="http://schemas.openxmlformats.org/officeDocument/2006/relationships/hyperlink" Target="mailto:pelicandd@msn.com" TargetMode="External" /><Relationship Id="rId12" Type="http://schemas.openxmlformats.org/officeDocument/2006/relationships/hyperlink" Target="mailto:rg_davis@juno.com" TargetMode="External" /><Relationship Id="rId13" Type="http://schemas.openxmlformats.org/officeDocument/2006/relationships/hyperlink" Target="mailto:retta30@verizon.net" TargetMode="External" /><Relationship Id="rId14" Type="http://schemas.openxmlformats.org/officeDocument/2006/relationships/hyperlink" Target="mailto:kd4nfc@verizon.net" TargetMode="External" /><Relationship Id="rId15" Type="http://schemas.openxmlformats.org/officeDocument/2006/relationships/hyperlink" Target="mailto:ke1f@arrl.net" TargetMode="External" /><Relationship Id="rId16" Type="http://schemas.openxmlformats.org/officeDocument/2006/relationships/hyperlink" Target="mailto:jelee_99@yahoo.com" TargetMode="External" /><Relationship Id="rId17" Type="http://schemas.openxmlformats.org/officeDocument/2006/relationships/hyperlink" Target="mailto:w4rbo@cfl.rr.com" TargetMode="External" /><Relationship Id="rId18" Type="http://schemas.openxmlformats.org/officeDocument/2006/relationships/hyperlink" Target="mailto:hamradio@kk3q.net" TargetMode="External" /><Relationship Id="rId19" Type="http://schemas.openxmlformats.org/officeDocument/2006/relationships/hyperlink" Target="mailto:wb4cuh@juno.com" TargetMode="External" /><Relationship Id="rId20" Type="http://schemas.openxmlformats.org/officeDocument/2006/relationships/hyperlink" Target="mailto:W2EJG@arrl.net" TargetMode="External" /><Relationship Id="rId21" Type="http://schemas.openxmlformats.org/officeDocument/2006/relationships/hyperlink" Target="mailto:k2cib@arrl.net" TargetMode="External" /><Relationship Id="rId22" Type="http://schemas.openxmlformats.org/officeDocument/2006/relationships/hyperlink" Target="mailto:ki4wdq@arrl.net" TargetMode="External" /><Relationship Id="rId23" Type="http://schemas.openxmlformats.org/officeDocument/2006/relationships/hyperlink" Target="mailto:kg4chw@arrl.net" TargetMode="External" /><Relationship Id="rId24" Type="http://schemas.openxmlformats.org/officeDocument/2006/relationships/hyperlink" Target="mailto:budt@cfl.rr.com" TargetMode="External" /><Relationship Id="rId25" Type="http://schemas.openxmlformats.org/officeDocument/2006/relationships/hyperlink" Target="mailto:k4qd@cfl.rr.com" TargetMode="External" /><Relationship Id="rId26" Type="http://schemas.openxmlformats.org/officeDocument/2006/relationships/hyperlink" Target="mailto:fuboco@futurebots.com" TargetMode="External" /><Relationship Id="rId27" Type="http://schemas.openxmlformats.org/officeDocument/2006/relationships/hyperlink" Target="mailto:jackclok@bellsouth.net" TargetMode="External" /><Relationship Id="rId28" Type="http://schemas.openxmlformats.org/officeDocument/2006/relationships/hyperlink" Target="mailto:ralphbongo@yahoo.com" TargetMode="External" /><Relationship Id="rId29" Type="http://schemas.openxmlformats.org/officeDocument/2006/relationships/hyperlink" Target="mailto:gbrkich@cfl.rr.com" TargetMode="External" /><Relationship Id="rId30" Type="http://schemas.openxmlformats.org/officeDocument/2006/relationships/hyperlink" Target="mailto:bobw4gj@gmail.com" TargetMode="External" /><Relationship Id="rId31" Type="http://schemas.openxmlformats.org/officeDocument/2006/relationships/hyperlink" Target="mailto:n5dhy@cfl.rr.com" TargetMode="External" /><Relationship Id="rId32" Type="http://schemas.openxmlformats.org/officeDocument/2006/relationships/hyperlink" Target="mailto:jwconnery@aol.com" TargetMode="External" /><Relationship Id="rId33" Type="http://schemas.openxmlformats.org/officeDocument/2006/relationships/hyperlink" Target="mailto:kf4xb@amsat.org" TargetMode="External" /><Relationship Id="rId34" Type="http://schemas.openxmlformats.org/officeDocument/2006/relationships/hyperlink" Target="mailto:bamjoh@myacc.net" TargetMode="External" /><Relationship Id="rId35" Type="http://schemas.openxmlformats.org/officeDocument/2006/relationships/hyperlink" Target="mailto:radcfd@aol.com" TargetMode="External" /><Relationship Id="rId3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workbookViewId="0" topLeftCell="A1">
      <pane ySplit="3" topLeftCell="BM42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23.421875" style="0" customWidth="1"/>
    <col min="2" max="2" width="12.00390625" style="0" bestFit="1" customWidth="1"/>
    <col min="3" max="3" width="9.140625" style="3" bestFit="1" customWidth="1"/>
    <col min="4" max="4" width="9.140625" style="18" customWidth="1"/>
    <col min="5" max="5" width="8.140625" style="10" customWidth="1"/>
    <col min="6" max="6" width="7.8515625" style="3" customWidth="1"/>
    <col min="7" max="7" width="5.140625" style="0" bestFit="1" customWidth="1"/>
    <col min="8" max="8" width="7.7109375" style="0" customWidth="1"/>
    <col min="9" max="9" width="26.57421875" style="0" customWidth="1"/>
    <col min="10" max="10" width="26.421875" style="0" bestFit="1" customWidth="1"/>
    <col min="11" max="11" width="27.421875" style="0" bestFit="1" customWidth="1"/>
    <col min="12" max="12" width="12.140625" style="0" bestFit="1" customWidth="1"/>
    <col min="13" max="13" width="29.421875" style="0" customWidth="1"/>
    <col min="14" max="14" width="17.8515625" style="0" customWidth="1"/>
  </cols>
  <sheetData>
    <row r="1" spans="1:6" s="1" customFormat="1" ht="15.75">
      <c r="A1" s="1" t="s">
        <v>1</v>
      </c>
      <c r="C1" s="2"/>
      <c r="D1" s="19"/>
      <c r="E1" s="9"/>
      <c r="F1" s="2"/>
    </row>
    <row r="2" ht="23.25" customHeight="1"/>
    <row r="3" spans="1:14" s="7" customFormat="1" ht="30" customHeight="1">
      <c r="A3" s="7" t="s">
        <v>2</v>
      </c>
      <c r="B3" s="7" t="s">
        <v>0</v>
      </c>
      <c r="C3" s="8" t="s">
        <v>57</v>
      </c>
      <c r="D3" s="8" t="s">
        <v>165</v>
      </c>
      <c r="E3" s="11" t="s">
        <v>58</v>
      </c>
      <c r="F3" s="8" t="s">
        <v>56</v>
      </c>
      <c r="G3" s="7" t="s">
        <v>12</v>
      </c>
      <c r="H3" s="7" t="s">
        <v>164</v>
      </c>
      <c r="I3" s="7" t="s">
        <v>18</v>
      </c>
      <c r="J3" s="7" t="s">
        <v>3</v>
      </c>
      <c r="K3" s="7" t="s">
        <v>4</v>
      </c>
      <c r="L3" s="7" t="s">
        <v>5</v>
      </c>
      <c r="M3" s="7" t="s">
        <v>6</v>
      </c>
      <c r="N3" s="7" t="s">
        <v>22</v>
      </c>
    </row>
    <row r="4" spans="1:14" ht="13.5" customHeight="1">
      <c r="A4" s="30"/>
      <c r="B4" s="13"/>
      <c r="D4" s="10"/>
      <c r="J4" s="5"/>
      <c r="K4" s="5"/>
      <c r="L4" s="20"/>
      <c r="M4" s="12"/>
      <c r="N4" s="6"/>
    </row>
    <row r="5" spans="1:14" s="67" customFormat="1" ht="12.75" hidden="1">
      <c r="A5" s="63" t="s">
        <v>215</v>
      </c>
      <c r="B5" s="64">
        <v>36</v>
      </c>
      <c r="C5" s="65">
        <v>20</v>
      </c>
      <c r="D5" s="66">
        <v>1</v>
      </c>
      <c r="E5" s="66">
        <v>0</v>
      </c>
      <c r="F5" s="65">
        <v>0</v>
      </c>
      <c r="G5" s="67" t="s">
        <v>13</v>
      </c>
      <c r="H5" s="67" t="s">
        <v>21</v>
      </c>
      <c r="I5" s="67" t="s">
        <v>216</v>
      </c>
      <c r="J5" s="60" t="s">
        <v>217</v>
      </c>
      <c r="K5" s="60" t="s">
        <v>184</v>
      </c>
      <c r="L5" s="69" t="s">
        <v>218</v>
      </c>
      <c r="M5" s="70" t="s">
        <v>219</v>
      </c>
      <c r="N5" s="60" t="s">
        <v>23</v>
      </c>
    </row>
    <row r="6" spans="1:14" s="44" customFormat="1" ht="12.75">
      <c r="A6" s="38" t="s">
        <v>167</v>
      </c>
      <c r="B6" s="39" t="s">
        <v>675</v>
      </c>
      <c r="C6" s="40">
        <v>200</v>
      </c>
      <c r="D6" s="41" t="s">
        <v>39</v>
      </c>
      <c r="E6" s="41" t="s">
        <v>39</v>
      </c>
      <c r="F6" s="40">
        <v>0</v>
      </c>
      <c r="G6" s="42" t="s">
        <v>13</v>
      </c>
      <c r="H6" s="42" t="s">
        <v>194</v>
      </c>
      <c r="I6" s="42" t="s">
        <v>63</v>
      </c>
      <c r="J6" s="42" t="s">
        <v>31</v>
      </c>
      <c r="K6" s="42" t="s">
        <v>32</v>
      </c>
      <c r="L6" s="42" t="s">
        <v>33</v>
      </c>
      <c r="M6" s="43" t="s">
        <v>34</v>
      </c>
      <c r="N6" s="44" t="s">
        <v>705</v>
      </c>
    </row>
    <row r="7" spans="1:14" s="79" customFormat="1" ht="12.75" hidden="1">
      <c r="A7" s="76" t="s">
        <v>275</v>
      </c>
      <c r="B7" s="77" t="s">
        <v>276</v>
      </c>
      <c r="C7" s="72">
        <v>140</v>
      </c>
      <c r="D7" s="71">
        <v>2</v>
      </c>
      <c r="E7" s="71">
        <v>2</v>
      </c>
      <c r="F7" s="72">
        <v>12</v>
      </c>
      <c r="G7" s="68" t="s">
        <v>13</v>
      </c>
      <c r="H7" s="68" t="s">
        <v>13</v>
      </c>
      <c r="I7" s="68" t="s">
        <v>277</v>
      </c>
      <c r="J7" s="68" t="s">
        <v>278</v>
      </c>
      <c r="K7" s="68" t="s">
        <v>279</v>
      </c>
      <c r="L7" s="68" t="s">
        <v>280</v>
      </c>
      <c r="M7" s="78" t="s">
        <v>281</v>
      </c>
      <c r="N7" s="79" t="s">
        <v>282</v>
      </c>
    </row>
    <row r="8" spans="1:14" s="44" customFormat="1" ht="12.75">
      <c r="A8" s="38" t="s">
        <v>142</v>
      </c>
      <c r="B8" s="39" t="s">
        <v>704</v>
      </c>
      <c r="C8" s="40">
        <v>60</v>
      </c>
      <c r="D8" s="41">
        <v>2</v>
      </c>
      <c r="E8" s="41">
        <v>2</v>
      </c>
      <c r="F8" s="40">
        <v>12</v>
      </c>
      <c r="G8" s="42" t="s">
        <v>676</v>
      </c>
      <c r="H8" s="42" t="s">
        <v>676</v>
      </c>
      <c r="I8" s="42" t="s">
        <v>621</v>
      </c>
      <c r="J8" s="42" t="s">
        <v>143</v>
      </c>
      <c r="K8" s="42" t="s">
        <v>144</v>
      </c>
      <c r="L8" s="42" t="s">
        <v>145</v>
      </c>
      <c r="M8" s="43" t="s">
        <v>146</v>
      </c>
      <c r="N8" s="44" t="s">
        <v>745</v>
      </c>
    </row>
    <row r="9" spans="1:14" s="44" customFormat="1" ht="12.75">
      <c r="A9" s="38" t="s">
        <v>723</v>
      </c>
      <c r="B9" s="91" t="s">
        <v>179</v>
      </c>
      <c r="C9" s="40">
        <v>20</v>
      </c>
      <c r="D9" s="41">
        <v>1</v>
      </c>
      <c r="E9" s="41">
        <v>1</v>
      </c>
      <c r="F9" s="40">
        <v>6</v>
      </c>
      <c r="G9" s="42" t="s">
        <v>13</v>
      </c>
      <c r="H9" s="42" t="s">
        <v>13</v>
      </c>
      <c r="I9" s="42" t="s">
        <v>138</v>
      </c>
      <c r="J9" s="42" t="s">
        <v>139</v>
      </c>
      <c r="K9" s="42" t="s">
        <v>140</v>
      </c>
      <c r="L9" s="42" t="s">
        <v>141</v>
      </c>
      <c r="M9" s="12" t="s">
        <v>725</v>
      </c>
      <c r="N9" s="44" t="s">
        <v>724</v>
      </c>
    </row>
    <row r="10" spans="1:14" s="34" customFormat="1" ht="12" customHeight="1">
      <c r="A10" s="30" t="s">
        <v>499</v>
      </c>
      <c r="B10" s="92" t="s">
        <v>994</v>
      </c>
      <c r="C10" s="32">
        <v>40</v>
      </c>
      <c r="D10" s="33">
        <v>2</v>
      </c>
      <c r="E10" s="41">
        <v>2</v>
      </c>
      <c r="F10" s="40">
        <v>12</v>
      </c>
      <c r="G10" s="42" t="s">
        <v>13</v>
      </c>
      <c r="H10" s="42" t="s">
        <v>13</v>
      </c>
      <c r="I10" s="34" t="s">
        <v>500</v>
      </c>
      <c r="J10" s="6" t="s">
        <v>995</v>
      </c>
      <c r="K10" s="6" t="s">
        <v>383</v>
      </c>
      <c r="L10" s="42" t="s">
        <v>996</v>
      </c>
      <c r="M10" s="12" t="s">
        <v>997</v>
      </c>
      <c r="N10" s="6" t="s">
        <v>998</v>
      </c>
    </row>
    <row r="11" spans="1:14" s="34" customFormat="1" ht="12.75">
      <c r="A11" s="30" t="s">
        <v>1010</v>
      </c>
      <c r="B11" s="92" t="s">
        <v>337</v>
      </c>
      <c r="C11" s="32">
        <v>0</v>
      </c>
      <c r="D11" s="33"/>
      <c r="E11" s="33"/>
      <c r="F11" s="32">
        <v>0</v>
      </c>
      <c r="H11" s="93"/>
      <c r="I11" s="34" t="s">
        <v>599</v>
      </c>
      <c r="J11" s="6" t="s">
        <v>600</v>
      </c>
      <c r="K11" s="6" t="s">
        <v>601</v>
      </c>
      <c r="L11" s="6" t="s">
        <v>603</v>
      </c>
      <c r="M11" s="12" t="s">
        <v>602</v>
      </c>
      <c r="N11" s="6"/>
    </row>
    <row r="12" spans="1:13" s="34" customFormat="1" ht="12.75">
      <c r="A12" s="30" t="s">
        <v>15</v>
      </c>
      <c r="B12" s="31" t="s">
        <v>16</v>
      </c>
      <c r="C12" s="32">
        <v>0</v>
      </c>
      <c r="D12" s="33"/>
      <c r="E12" s="33">
        <v>1</v>
      </c>
      <c r="F12" s="32"/>
      <c r="G12" s="34" t="s">
        <v>21</v>
      </c>
      <c r="H12" s="34" t="s">
        <v>13</v>
      </c>
      <c r="I12" s="34" t="s">
        <v>20</v>
      </c>
      <c r="J12" s="34" t="s">
        <v>50</v>
      </c>
      <c r="K12" s="34" t="s">
        <v>51</v>
      </c>
      <c r="L12" s="34" t="s">
        <v>52</v>
      </c>
      <c r="M12" s="12" t="s">
        <v>53</v>
      </c>
    </row>
    <row r="13" spans="1:14" s="44" customFormat="1" ht="12.75" hidden="1">
      <c r="A13" s="38" t="s">
        <v>777</v>
      </c>
      <c r="B13" s="45">
        <v>114115116</v>
      </c>
      <c r="C13" s="40">
        <v>60</v>
      </c>
      <c r="D13" s="41">
        <v>0</v>
      </c>
      <c r="E13" s="41">
        <v>0</v>
      </c>
      <c r="F13" s="40">
        <v>0</v>
      </c>
      <c r="G13" s="42" t="s">
        <v>21</v>
      </c>
      <c r="H13" s="42" t="s">
        <v>21</v>
      </c>
      <c r="I13" s="42" t="s">
        <v>476</v>
      </c>
      <c r="J13" s="42" t="s">
        <v>477</v>
      </c>
      <c r="K13" s="42" t="s">
        <v>478</v>
      </c>
      <c r="L13" s="42" t="s">
        <v>194</v>
      </c>
      <c r="M13" s="12" t="s">
        <v>867</v>
      </c>
      <c r="N13" s="44" t="s">
        <v>479</v>
      </c>
    </row>
    <row r="14" spans="1:14" s="44" customFormat="1" ht="12.75">
      <c r="A14" s="38" t="s">
        <v>1107</v>
      </c>
      <c r="B14" s="45">
        <v>3</v>
      </c>
      <c r="C14" s="40">
        <v>20</v>
      </c>
      <c r="D14" s="41">
        <v>1</v>
      </c>
      <c r="E14" s="41">
        <v>1</v>
      </c>
      <c r="F14" s="40">
        <v>7</v>
      </c>
      <c r="G14" s="42" t="s">
        <v>1108</v>
      </c>
      <c r="H14" s="42" t="s">
        <v>401</v>
      </c>
      <c r="I14" s="42" t="s">
        <v>1109</v>
      </c>
      <c r="J14" s="42" t="s">
        <v>1110</v>
      </c>
      <c r="K14" s="42" t="s">
        <v>1111</v>
      </c>
      <c r="L14" s="42" t="s">
        <v>1112</v>
      </c>
      <c r="M14" s="12" t="s">
        <v>1113</v>
      </c>
      <c r="N14" s="35">
        <v>874783</v>
      </c>
    </row>
    <row r="15" spans="1:14" s="44" customFormat="1" ht="12.75">
      <c r="A15" s="38" t="s">
        <v>54</v>
      </c>
      <c r="B15" s="39" t="s">
        <v>55</v>
      </c>
      <c r="C15" s="40">
        <v>60</v>
      </c>
      <c r="D15" s="41">
        <v>4</v>
      </c>
      <c r="E15" s="41">
        <v>4</v>
      </c>
      <c r="F15" s="40">
        <v>24</v>
      </c>
      <c r="G15" s="42" t="s">
        <v>13</v>
      </c>
      <c r="H15" s="42" t="s">
        <v>13</v>
      </c>
      <c r="I15" s="42" t="s">
        <v>60</v>
      </c>
      <c r="J15" s="42" t="s">
        <v>754</v>
      </c>
      <c r="K15" s="42" t="s">
        <v>755</v>
      </c>
      <c r="L15" s="42" t="s">
        <v>61</v>
      </c>
      <c r="M15" s="12" t="s">
        <v>756</v>
      </c>
      <c r="N15" s="34" t="s">
        <v>757</v>
      </c>
    </row>
    <row r="16" spans="1:13" s="67" customFormat="1" ht="12" customHeight="1" hidden="1">
      <c r="A16" s="63" t="s">
        <v>109</v>
      </c>
      <c r="B16" s="64">
        <v>43</v>
      </c>
      <c r="C16" s="65">
        <v>20</v>
      </c>
      <c r="D16" s="66">
        <v>1</v>
      </c>
      <c r="E16" s="66">
        <v>1</v>
      </c>
      <c r="F16" s="65">
        <v>6</v>
      </c>
      <c r="G16" s="67" t="s">
        <v>13</v>
      </c>
      <c r="H16" s="67" t="s">
        <v>13</v>
      </c>
      <c r="I16" s="67" t="s">
        <v>80</v>
      </c>
      <c r="J16" s="60" t="s">
        <v>81</v>
      </c>
      <c r="K16" s="60" t="s">
        <v>38</v>
      </c>
      <c r="L16" s="60" t="s">
        <v>88</v>
      </c>
      <c r="M16" s="70" t="s">
        <v>82</v>
      </c>
    </row>
    <row r="17" spans="1:14" s="34" customFormat="1" ht="12.75">
      <c r="A17" s="30" t="s">
        <v>196</v>
      </c>
      <c r="B17" s="31">
        <v>77</v>
      </c>
      <c r="C17" s="32">
        <v>20</v>
      </c>
      <c r="D17" s="33" t="s">
        <v>715</v>
      </c>
      <c r="E17" s="33" t="s">
        <v>716</v>
      </c>
      <c r="F17" s="32" t="s">
        <v>194</v>
      </c>
      <c r="G17" s="34" t="s">
        <v>13</v>
      </c>
      <c r="H17" s="34" t="s">
        <v>714</v>
      </c>
      <c r="I17" s="34" t="s">
        <v>197</v>
      </c>
      <c r="J17" s="6" t="s">
        <v>198</v>
      </c>
      <c r="K17" s="6" t="s">
        <v>199</v>
      </c>
      <c r="L17" s="6" t="s">
        <v>200</v>
      </c>
      <c r="M17" s="12" t="s">
        <v>201</v>
      </c>
      <c r="N17" s="34" t="s">
        <v>717</v>
      </c>
    </row>
    <row r="18" spans="1:14" s="34" customFormat="1" ht="15" customHeight="1">
      <c r="A18" s="30" t="s">
        <v>593</v>
      </c>
      <c r="B18" s="31" t="s">
        <v>604</v>
      </c>
      <c r="C18" s="32">
        <v>100</v>
      </c>
      <c r="D18" s="33">
        <v>2</v>
      </c>
      <c r="E18" s="33">
        <v>0</v>
      </c>
      <c r="F18" s="32">
        <v>0</v>
      </c>
      <c r="G18" s="34" t="s">
        <v>13</v>
      </c>
      <c r="H18" s="34" t="s">
        <v>401</v>
      </c>
      <c r="I18" s="34" t="s">
        <v>594</v>
      </c>
      <c r="J18" s="6" t="s">
        <v>595</v>
      </c>
      <c r="K18" s="6" t="s">
        <v>596</v>
      </c>
      <c r="L18" s="6" t="s">
        <v>597</v>
      </c>
      <c r="M18" s="12" t="s">
        <v>598</v>
      </c>
      <c r="N18" s="35">
        <v>874787</v>
      </c>
    </row>
    <row r="19" spans="1:14" s="67" customFormat="1" ht="15" customHeight="1" hidden="1">
      <c r="A19" s="63" t="s">
        <v>648</v>
      </c>
      <c r="B19" s="64">
        <v>4</v>
      </c>
      <c r="C19" s="65">
        <v>20</v>
      </c>
      <c r="D19" s="66">
        <v>1</v>
      </c>
      <c r="E19" s="66">
        <v>1</v>
      </c>
      <c r="F19" s="65">
        <v>7</v>
      </c>
      <c r="G19" s="67" t="s">
        <v>13</v>
      </c>
      <c r="H19" s="67" t="s">
        <v>13</v>
      </c>
      <c r="I19" s="67" t="s">
        <v>649</v>
      </c>
      <c r="J19" s="60" t="s">
        <v>650</v>
      </c>
      <c r="K19" s="60" t="s">
        <v>651</v>
      </c>
      <c r="L19" s="60" t="s">
        <v>652</v>
      </c>
      <c r="M19" s="70" t="s">
        <v>653</v>
      </c>
      <c r="N19" s="60"/>
    </row>
    <row r="20" spans="1:14" s="79" customFormat="1" ht="15" customHeight="1" hidden="1">
      <c r="A20" s="76" t="s">
        <v>557</v>
      </c>
      <c r="B20" s="77" t="s">
        <v>558</v>
      </c>
      <c r="C20" s="72">
        <v>40</v>
      </c>
      <c r="D20" s="71">
        <v>2</v>
      </c>
      <c r="E20" s="71">
        <v>2</v>
      </c>
      <c r="F20" s="72">
        <v>12</v>
      </c>
      <c r="G20" s="68" t="s">
        <v>13</v>
      </c>
      <c r="H20" s="68" t="s">
        <v>13</v>
      </c>
      <c r="I20" s="68" t="s">
        <v>559</v>
      </c>
      <c r="J20" s="68" t="s">
        <v>560</v>
      </c>
      <c r="K20" s="68" t="s">
        <v>561</v>
      </c>
      <c r="L20" s="68" t="s">
        <v>562</v>
      </c>
      <c r="M20" s="78" t="s">
        <v>563</v>
      </c>
      <c r="N20" s="79" t="s">
        <v>605</v>
      </c>
    </row>
    <row r="21" spans="1:14" s="34" customFormat="1" ht="15" customHeight="1">
      <c r="A21" s="30" t="s">
        <v>926</v>
      </c>
      <c r="B21" s="31">
        <v>46</v>
      </c>
      <c r="C21" s="40">
        <v>20</v>
      </c>
      <c r="D21" s="33">
        <v>2</v>
      </c>
      <c r="E21" s="33">
        <v>2</v>
      </c>
      <c r="F21" s="32">
        <v>12</v>
      </c>
      <c r="G21" s="34" t="s">
        <v>13</v>
      </c>
      <c r="H21" s="42" t="s">
        <v>13</v>
      </c>
      <c r="I21" s="34" t="s">
        <v>927</v>
      </c>
      <c r="J21" s="46" t="s">
        <v>928</v>
      </c>
      <c r="K21" s="46" t="s">
        <v>547</v>
      </c>
      <c r="L21" s="46" t="s">
        <v>929</v>
      </c>
      <c r="M21" s="12" t="s">
        <v>930</v>
      </c>
      <c r="N21" s="46" t="s">
        <v>935</v>
      </c>
    </row>
    <row r="22" spans="1:14" s="34" customFormat="1" ht="12.75">
      <c r="A22" s="30" t="s">
        <v>1101</v>
      </c>
      <c r="B22" s="31" t="s">
        <v>1102</v>
      </c>
      <c r="C22" s="40">
        <v>40</v>
      </c>
      <c r="D22" s="33">
        <v>1</v>
      </c>
      <c r="E22" s="33">
        <v>1</v>
      </c>
      <c r="F22" s="32">
        <v>6</v>
      </c>
      <c r="G22" s="34" t="s">
        <v>14</v>
      </c>
      <c r="H22" s="42" t="s">
        <v>401</v>
      </c>
      <c r="I22" s="34" t="s">
        <v>1100</v>
      </c>
      <c r="J22" s="46" t="s">
        <v>1103</v>
      </c>
      <c r="K22" s="46" t="s">
        <v>38</v>
      </c>
      <c r="L22" s="46" t="s">
        <v>1104</v>
      </c>
      <c r="M22" s="12" t="s">
        <v>1105</v>
      </c>
      <c r="N22" s="46" t="s">
        <v>1106</v>
      </c>
    </row>
    <row r="23" spans="1:14" s="34" customFormat="1" ht="12.75">
      <c r="A23" s="30" t="s">
        <v>436</v>
      </c>
      <c r="B23" s="31" t="s">
        <v>816</v>
      </c>
      <c r="C23" s="32">
        <v>80</v>
      </c>
      <c r="D23" s="33">
        <v>5</v>
      </c>
      <c r="E23" s="33">
        <v>5</v>
      </c>
      <c r="F23" s="32">
        <v>30</v>
      </c>
      <c r="G23" s="34" t="s">
        <v>13</v>
      </c>
      <c r="H23" s="34" t="s">
        <v>13</v>
      </c>
      <c r="I23" s="34" t="s">
        <v>437</v>
      </c>
      <c r="J23" s="6" t="s">
        <v>438</v>
      </c>
      <c r="K23" s="6" t="s">
        <v>439</v>
      </c>
      <c r="L23" s="6" t="s">
        <v>440</v>
      </c>
      <c r="M23" s="12" t="s">
        <v>817</v>
      </c>
      <c r="N23" s="6" t="s">
        <v>818</v>
      </c>
    </row>
    <row r="24" spans="1:14" s="34" customFormat="1" ht="12.75">
      <c r="A24" s="30" t="s">
        <v>70</v>
      </c>
      <c r="B24" s="31" t="s">
        <v>325</v>
      </c>
      <c r="C24" s="32">
        <v>80</v>
      </c>
      <c r="D24" s="33">
        <v>2</v>
      </c>
      <c r="E24" s="33">
        <v>0</v>
      </c>
      <c r="F24" s="32">
        <v>0</v>
      </c>
      <c r="G24" s="34" t="s">
        <v>13</v>
      </c>
      <c r="H24" s="34">
        <v>0</v>
      </c>
      <c r="I24" s="34" t="s">
        <v>71</v>
      </c>
      <c r="J24" s="6" t="s">
        <v>72</v>
      </c>
      <c r="K24" s="6" t="s">
        <v>73</v>
      </c>
      <c r="L24" s="6" t="s">
        <v>74</v>
      </c>
      <c r="M24" s="12" t="s">
        <v>75</v>
      </c>
      <c r="N24" s="6" t="s">
        <v>909</v>
      </c>
    </row>
    <row r="25" spans="1:14" s="67" customFormat="1" ht="12.75" hidden="1">
      <c r="A25" s="63" t="s">
        <v>569</v>
      </c>
      <c r="B25" s="64" t="s">
        <v>575</v>
      </c>
      <c r="C25" s="65">
        <v>40</v>
      </c>
      <c r="D25" s="66">
        <v>2</v>
      </c>
      <c r="E25" s="66">
        <v>2</v>
      </c>
      <c r="F25" s="65">
        <v>14</v>
      </c>
      <c r="G25" s="67" t="s">
        <v>13</v>
      </c>
      <c r="H25" s="67" t="s">
        <v>13</v>
      </c>
      <c r="I25" s="67" t="s">
        <v>570</v>
      </c>
      <c r="J25" s="60" t="s">
        <v>571</v>
      </c>
      <c r="K25" s="60" t="s">
        <v>144</v>
      </c>
      <c r="L25" s="60" t="s">
        <v>572</v>
      </c>
      <c r="M25" s="70" t="s">
        <v>573</v>
      </c>
      <c r="N25" s="60" t="s">
        <v>574</v>
      </c>
    </row>
    <row r="26" spans="1:14" s="34" customFormat="1" ht="12.75">
      <c r="A26" s="30" t="s">
        <v>1172</v>
      </c>
      <c r="B26" s="31">
        <v>2</v>
      </c>
      <c r="C26" s="32">
        <v>20</v>
      </c>
      <c r="D26" s="33">
        <v>0</v>
      </c>
      <c r="E26" s="33">
        <v>0</v>
      </c>
      <c r="F26" s="32">
        <v>0</v>
      </c>
      <c r="G26" s="34" t="s">
        <v>13</v>
      </c>
      <c r="H26" s="34" t="s">
        <v>13</v>
      </c>
      <c r="I26" s="34" t="s">
        <v>1173</v>
      </c>
      <c r="J26" s="6" t="s">
        <v>1174</v>
      </c>
      <c r="K26" s="6" t="s">
        <v>1175</v>
      </c>
      <c r="L26" s="6" t="s">
        <v>1176</v>
      </c>
      <c r="M26" s="12" t="s">
        <v>1177</v>
      </c>
      <c r="N26" s="6" t="s">
        <v>1178</v>
      </c>
    </row>
    <row r="27" spans="1:14" s="34" customFormat="1" ht="12.75">
      <c r="A27" s="30" t="s">
        <v>202</v>
      </c>
      <c r="B27" s="31">
        <v>70</v>
      </c>
      <c r="C27" s="32">
        <v>20</v>
      </c>
      <c r="D27" s="33" t="s">
        <v>194</v>
      </c>
      <c r="E27" s="33" t="s">
        <v>194</v>
      </c>
      <c r="F27" s="32">
        <v>14</v>
      </c>
      <c r="G27" s="34" t="s">
        <v>13</v>
      </c>
      <c r="H27" s="34" t="s">
        <v>13</v>
      </c>
      <c r="I27" s="34" t="s">
        <v>203</v>
      </c>
      <c r="J27" s="6" t="s">
        <v>204</v>
      </c>
      <c r="K27" s="6" t="s">
        <v>205</v>
      </c>
      <c r="L27" s="6" t="s">
        <v>206</v>
      </c>
      <c r="M27" s="12" t="s">
        <v>207</v>
      </c>
      <c r="N27" s="34" t="s">
        <v>973</v>
      </c>
    </row>
    <row r="28" spans="1:14" s="34" customFormat="1" ht="12.75">
      <c r="A28" s="30" t="s">
        <v>1025</v>
      </c>
      <c r="B28" s="31" t="s">
        <v>1026</v>
      </c>
      <c r="C28" s="32">
        <v>60</v>
      </c>
      <c r="D28" s="33">
        <v>2</v>
      </c>
      <c r="E28" s="33">
        <v>2</v>
      </c>
      <c r="F28" s="32">
        <v>14</v>
      </c>
      <c r="G28" s="34" t="s">
        <v>13</v>
      </c>
      <c r="H28" s="34" t="s">
        <v>14</v>
      </c>
      <c r="I28" s="34" t="s">
        <v>1027</v>
      </c>
      <c r="J28" s="6" t="s">
        <v>1028</v>
      </c>
      <c r="K28" s="6" t="s">
        <v>1029</v>
      </c>
      <c r="L28" s="6" t="s">
        <v>1058</v>
      </c>
      <c r="M28" s="12" t="s">
        <v>1063</v>
      </c>
      <c r="N28" s="34" t="s">
        <v>1061</v>
      </c>
    </row>
    <row r="29" spans="1:12" s="67" customFormat="1" ht="12.75" hidden="1">
      <c r="A29" s="63" t="s">
        <v>11</v>
      </c>
      <c r="B29" s="64" t="s">
        <v>319</v>
      </c>
      <c r="C29" s="65">
        <v>350</v>
      </c>
      <c r="D29" s="66">
        <v>3</v>
      </c>
      <c r="E29" s="66">
        <v>0</v>
      </c>
      <c r="F29" s="65">
        <v>0</v>
      </c>
      <c r="G29" s="67" t="s">
        <v>14</v>
      </c>
      <c r="H29" s="67" t="s">
        <v>21</v>
      </c>
      <c r="I29" s="67" t="s">
        <v>19</v>
      </c>
      <c r="J29" s="67" t="s">
        <v>28</v>
      </c>
      <c r="K29" s="67" t="s">
        <v>29</v>
      </c>
      <c r="L29" s="67" t="s">
        <v>30</v>
      </c>
    </row>
    <row r="30" spans="1:13" s="67" customFormat="1" ht="12.75" hidden="1">
      <c r="A30" s="63" t="s">
        <v>632</v>
      </c>
      <c r="B30" s="64" t="s">
        <v>622</v>
      </c>
      <c r="C30" s="65">
        <v>40</v>
      </c>
      <c r="D30" s="66">
        <v>2</v>
      </c>
      <c r="E30" s="66">
        <v>2</v>
      </c>
      <c r="F30" s="65">
        <v>14</v>
      </c>
      <c r="G30" s="67" t="s">
        <v>13</v>
      </c>
      <c r="H30" s="67" t="s">
        <v>13</v>
      </c>
      <c r="I30" s="67" t="s">
        <v>633</v>
      </c>
      <c r="J30" s="67" t="s">
        <v>634</v>
      </c>
      <c r="K30" s="67" t="s">
        <v>635</v>
      </c>
      <c r="M30" s="70" t="s">
        <v>636</v>
      </c>
    </row>
    <row r="31" spans="1:14" s="34" customFormat="1" ht="12.75">
      <c r="A31" s="30" t="s">
        <v>1030</v>
      </c>
      <c r="B31" s="31">
        <v>20</v>
      </c>
      <c r="C31" s="32">
        <v>0</v>
      </c>
      <c r="D31" s="33"/>
      <c r="E31" s="33"/>
      <c r="F31" s="32"/>
      <c r="I31" s="34" t="s">
        <v>643</v>
      </c>
      <c r="J31" s="6" t="s">
        <v>644</v>
      </c>
      <c r="K31" s="6" t="s">
        <v>645</v>
      </c>
      <c r="L31" s="6" t="s">
        <v>646</v>
      </c>
      <c r="M31" s="12" t="s">
        <v>647</v>
      </c>
      <c r="N31" s="34" t="s">
        <v>1062</v>
      </c>
    </row>
    <row r="32" spans="1:14" s="44" customFormat="1" ht="12.75">
      <c r="A32" s="38" t="s">
        <v>382</v>
      </c>
      <c r="B32" s="39" t="s">
        <v>749</v>
      </c>
      <c r="C32" s="40">
        <v>100</v>
      </c>
      <c r="D32" s="41">
        <v>2</v>
      </c>
      <c r="E32" s="41">
        <v>2</v>
      </c>
      <c r="F32" s="40">
        <v>12</v>
      </c>
      <c r="G32" s="42" t="s">
        <v>13</v>
      </c>
      <c r="H32" s="42" t="s">
        <v>13</v>
      </c>
      <c r="I32" s="42" t="s">
        <v>746</v>
      </c>
      <c r="J32" s="42" t="s">
        <v>752</v>
      </c>
      <c r="K32" s="42" t="s">
        <v>383</v>
      </c>
      <c r="L32" s="42" t="s">
        <v>384</v>
      </c>
      <c r="M32" s="43" t="s">
        <v>385</v>
      </c>
      <c r="N32" s="44" t="s">
        <v>753</v>
      </c>
    </row>
    <row r="33" spans="1:14" s="44" customFormat="1" ht="12.75">
      <c r="A33" s="38" t="s">
        <v>1050</v>
      </c>
      <c r="B33" s="39" t="s">
        <v>1051</v>
      </c>
      <c r="C33" s="40">
        <v>40</v>
      </c>
      <c r="D33" s="41">
        <v>2</v>
      </c>
      <c r="E33" s="41">
        <v>2</v>
      </c>
      <c r="F33" s="40">
        <v>12</v>
      </c>
      <c r="G33" s="42" t="s">
        <v>13</v>
      </c>
      <c r="H33" s="42" t="s">
        <v>13</v>
      </c>
      <c r="I33" s="42" t="s">
        <v>1052</v>
      </c>
      <c r="J33" s="42" t="s">
        <v>1053</v>
      </c>
      <c r="K33" s="42" t="s">
        <v>91</v>
      </c>
      <c r="L33" s="42" t="s">
        <v>1054</v>
      </c>
      <c r="M33" s="12" t="s">
        <v>1055</v>
      </c>
      <c r="N33" s="44" t="s">
        <v>1056</v>
      </c>
    </row>
    <row r="34" spans="1:14" s="44" customFormat="1" ht="12.75">
      <c r="A34" s="38" t="s">
        <v>976</v>
      </c>
      <c r="B34" s="39">
        <v>68</v>
      </c>
      <c r="C34" s="40">
        <v>20</v>
      </c>
      <c r="D34" s="41">
        <v>1</v>
      </c>
      <c r="E34" s="41">
        <v>1</v>
      </c>
      <c r="F34" s="40">
        <v>6</v>
      </c>
      <c r="G34" s="42" t="s">
        <v>13</v>
      </c>
      <c r="H34" s="42" t="s">
        <v>13</v>
      </c>
      <c r="I34" s="42" t="s">
        <v>977</v>
      </c>
      <c r="J34" s="42" t="s">
        <v>978</v>
      </c>
      <c r="K34" s="42" t="s">
        <v>85</v>
      </c>
      <c r="L34" s="42" t="s">
        <v>979</v>
      </c>
      <c r="M34" s="43"/>
      <c r="N34" s="44" t="s">
        <v>980</v>
      </c>
    </row>
    <row r="35" spans="1:14" s="34" customFormat="1" ht="12.75">
      <c r="A35" s="30" t="s">
        <v>97</v>
      </c>
      <c r="B35" s="31" t="s">
        <v>98</v>
      </c>
      <c r="C35" s="40">
        <v>175</v>
      </c>
      <c r="D35" s="33">
        <v>2</v>
      </c>
      <c r="E35" s="33">
        <v>2</v>
      </c>
      <c r="F35" s="32">
        <v>0</v>
      </c>
      <c r="G35" s="34" t="s">
        <v>13</v>
      </c>
      <c r="H35" s="42" t="s">
        <v>401</v>
      </c>
      <c r="I35" s="34" t="s">
        <v>99</v>
      </c>
      <c r="J35" s="46" t="s">
        <v>104</v>
      </c>
      <c r="K35" s="46" t="s">
        <v>105</v>
      </c>
      <c r="L35" s="34" t="s">
        <v>1067</v>
      </c>
      <c r="M35" s="12" t="s">
        <v>316</v>
      </c>
      <c r="N35" s="35">
        <v>874788</v>
      </c>
    </row>
    <row r="36" spans="1:14" s="34" customFormat="1" ht="12.75">
      <c r="A36" s="30" t="s">
        <v>828</v>
      </c>
      <c r="B36" s="31" t="s">
        <v>326</v>
      </c>
      <c r="C36" s="40">
        <v>80</v>
      </c>
      <c r="D36" s="33">
        <v>4</v>
      </c>
      <c r="E36" s="33">
        <v>0</v>
      </c>
      <c r="F36" s="32">
        <v>0</v>
      </c>
      <c r="G36" s="34" t="s">
        <v>13</v>
      </c>
      <c r="H36" s="42" t="s">
        <v>676</v>
      </c>
      <c r="I36" s="34" t="s">
        <v>829</v>
      </c>
      <c r="J36" s="46" t="s">
        <v>830</v>
      </c>
      <c r="K36" s="46" t="s">
        <v>831</v>
      </c>
      <c r="L36" s="94" t="s">
        <v>832</v>
      </c>
      <c r="M36" s="12" t="s">
        <v>833</v>
      </c>
      <c r="N36" s="6" t="s">
        <v>908</v>
      </c>
    </row>
    <row r="37" spans="1:15" s="34" customFormat="1" ht="12.75">
      <c r="A37" s="30" t="s">
        <v>1044</v>
      </c>
      <c r="B37" s="30">
        <v>44</v>
      </c>
      <c r="C37" s="40">
        <v>20</v>
      </c>
      <c r="D37" s="41">
        <v>2</v>
      </c>
      <c r="E37" s="41">
        <v>2</v>
      </c>
      <c r="F37" s="40">
        <v>12</v>
      </c>
      <c r="G37" s="42" t="s">
        <v>13</v>
      </c>
      <c r="H37" s="42" t="s">
        <v>13</v>
      </c>
      <c r="I37" s="30" t="s">
        <v>1048</v>
      </c>
      <c r="J37" s="31" t="s">
        <v>1045</v>
      </c>
      <c r="K37" s="31" t="s">
        <v>1046</v>
      </c>
      <c r="L37" s="31" t="s">
        <v>1085</v>
      </c>
      <c r="M37" s="25" t="s">
        <v>1086</v>
      </c>
      <c r="N37" s="31" t="s">
        <v>1182</v>
      </c>
      <c r="O37" s="34" t="s">
        <v>1087</v>
      </c>
    </row>
    <row r="38" spans="1:14" s="34" customFormat="1" ht="12.75" hidden="1">
      <c r="A38" s="63" t="s">
        <v>338</v>
      </c>
      <c r="B38" s="64">
        <v>9</v>
      </c>
      <c r="C38" s="72">
        <v>0</v>
      </c>
      <c r="D38" s="66"/>
      <c r="E38" s="66"/>
      <c r="F38" s="65"/>
      <c r="G38" s="67" t="s">
        <v>21</v>
      </c>
      <c r="H38" s="75"/>
      <c r="I38" s="67" t="s">
        <v>430</v>
      </c>
      <c r="J38" s="67" t="s">
        <v>431</v>
      </c>
      <c r="K38" s="60" t="s">
        <v>432</v>
      </c>
      <c r="L38" s="60" t="s">
        <v>434</v>
      </c>
      <c r="M38" s="70" t="s">
        <v>433</v>
      </c>
      <c r="N38" s="60" t="s">
        <v>435</v>
      </c>
    </row>
    <row r="39" spans="1:14" s="67" customFormat="1" ht="12.75" hidden="1">
      <c r="A39" s="63" t="s">
        <v>654</v>
      </c>
      <c r="B39" s="64">
        <v>6</v>
      </c>
      <c r="C39" s="72">
        <v>20</v>
      </c>
      <c r="D39" s="66">
        <v>1</v>
      </c>
      <c r="E39" s="66">
        <v>1</v>
      </c>
      <c r="F39" s="65">
        <v>7</v>
      </c>
      <c r="G39" s="67" t="s">
        <v>13</v>
      </c>
      <c r="H39" s="68" t="s">
        <v>13</v>
      </c>
      <c r="I39" s="67" t="s">
        <v>655</v>
      </c>
      <c r="J39" s="83" t="s">
        <v>656</v>
      </c>
      <c r="K39" s="83" t="s">
        <v>657</v>
      </c>
      <c r="L39" s="83" t="s">
        <v>658</v>
      </c>
      <c r="M39" s="70" t="s">
        <v>659</v>
      </c>
      <c r="N39" s="60"/>
    </row>
    <row r="40" spans="1:14" s="34" customFormat="1" ht="12.75">
      <c r="A40" s="6" t="s">
        <v>112</v>
      </c>
      <c r="B40" s="31" t="s">
        <v>118</v>
      </c>
      <c r="C40" s="40">
        <v>180</v>
      </c>
      <c r="D40" s="33">
        <v>2</v>
      </c>
      <c r="E40" s="41">
        <v>2</v>
      </c>
      <c r="F40" s="40">
        <v>0</v>
      </c>
      <c r="G40" s="42" t="s">
        <v>13</v>
      </c>
      <c r="H40" s="42" t="s">
        <v>401</v>
      </c>
      <c r="I40" s="34" t="s">
        <v>114</v>
      </c>
      <c r="J40" s="6" t="s">
        <v>115</v>
      </c>
      <c r="K40" s="6" t="s">
        <v>117</v>
      </c>
      <c r="L40" s="34" t="s">
        <v>116</v>
      </c>
      <c r="M40" s="12" t="s">
        <v>113</v>
      </c>
      <c r="N40" s="6" t="s">
        <v>1120</v>
      </c>
    </row>
    <row r="41" spans="1:14" s="34" customFormat="1" ht="12.75">
      <c r="A41" s="6" t="s">
        <v>1068</v>
      </c>
      <c r="B41" s="92" t="s">
        <v>1075</v>
      </c>
      <c r="C41" s="40">
        <v>80</v>
      </c>
      <c r="D41" s="33">
        <v>4</v>
      </c>
      <c r="E41" s="41">
        <v>4</v>
      </c>
      <c r="F41" s="40">
        <v>24</v>
      </c>
      <c r="G41" s="42" t="s">
        <v>13</v>
      </c>
      <c r="H41" s="42" t="s">
        <v>401</v>
      </c>
      <c r="I41" s="34" t="s">
        <v>1072</v>
      </c>
      <c r="J41" s="6" t="s">
        <v>1074</v>
      </c>
      <c r="K41" s="6" t="s">
        <v>1073</v>
      </c>
      <c r="L41" s="34" t="s">
        <v>1070</v>
      </c>
      <c r="M41" s="12" t="s">
        <v>1069</v>
      </c>
      <c r="N41" s="35">
        <v>874790</v>
      </c>
    </row>
    <row r="42" spans="1:14" s="34" customFormat="1" ht="12.75">
      <c r="A42" s="95" t="s">
        <v>623</v>
      </c>
      <c r="B42" s="31">
        <v>6</v>
      </c>
      <c r="C42" s="40">
        <v>0</v>
      </c>
      <c r="D42" s="33"/>
      <c r="E42" s="41"/>
      <c r="F42" s="40"/>
      <c r="G42" s="42"/>
      <c r="H42" s="42"/>
      <c r="I42" s="34" t="s">
        <v>779</v>
      </c>
      <c r="J42" s="6" t="s">
        <v>1123</v>
      </c>
      <c r="K42" s="6" t="s">
        <v>1124</v>
      </c>
      <c r="L42" s="34" t="s">
        <v>1121</v>
      </c>
      <c r="M42" s="12" t="s">
        <v>1122</v>
      </c>
      <c r="N42" s="6" t="s">
        <v>419</v>
      </c>
    </row>
    <row r="43" spans="1:14" s="44" customFormat="1" ht="12.75">
      <c r="A43" s="30" t="s">
        <v>784</v>
      </c>
      <c r="B43" s="31">
        <v>89</v>
      </c>
      <c r="C43" s="40">
        <v>20</v>
      </c>
      <c r="D43" s="33">
        <v>1</v>
      </c>
      <c r="E43" s="41">
        <v>1</v>
      </c>
      <c r="F43" s="40">
        <v>6</v>
      </c>
      <c r="G43" s="42" t="s">
        <v>13</v>
      </c>
      <c r="H43" s="42" t="s">
        <v>13</v>
      </c>
      <c r="I43" s="34" t="s">
        <v>785</v>
      </c>
      <c r="J43" s="96" t="s">
        <v>786</v>
      </c>
      <c r="K43" s="96" t="s">
        <v>787</v>
      </c>
      <c r="L43" s="96" t="s">
        <v>788</v>
      </c>
      <c r="M43" s="12"/>
      <c r="N43" s="96" t="s">
        <v>789</v>
      </c>
    </row>
    <row r="44" spans="1:14" s="34" customFormat="1" ht="12.75">
      <c r="A44" s="38" t="s">
        <v>111</v>
      </c>
      <c r="B44" s="39">
        <v>81</v>
      </c>
      <c r="C44" s="40">
        <v>20</v>
      </c>
      <c r="D44" s="41"/>
      <c r="E44" s="41">
        <v>2</v>
      </c>
      <c r="F44" s="40">
        <v>12</v>
      </c>
      <c r="G44" s="42" t="s">
        <v>13</v>
      </c>
      <c r="H44" s="42" t="s">
        <v>13</v>
      </c>
      <c r="I44" s="42" t="s">
        <v>89</v>
      </c>
      <c r="J44" s="42" t="s">
        <v>90</v>
      </c>
      <c r="K44" s="42" t="s">
        <v>91</v>
      </c>
      <c r="L44" s="42" t="s">
        <v>92</v>
      </c>
      <c r="M44" s="43" t="s">
        <v>93</v>
      </c>
      <c r="N44" s="44" t="s">
        <v>770</v>
      </c>
    </row>
    <row r="45" spans="1:14" s="34" customFormat="1" ht="12.75">
      <c r="A45" s="30" t="s">
        <v>1090</v>
      </c>
      <c r="B45" s="31">
        <v>37</v>
      </c>
      <c r="C45" s="32">
        <v>20</v>
      </c>
      <c r="D45" s="33">
        <v>3</v>
      </c>
      <c r="E45" s="33">
        <v>3</v>
      </c>
      <c r="F45" s="32">
        <v>18</v>
      </c>
      <c r="G45" s="34" t="s">
        <v>14</v>
      </c>
      <c r="H45" s="34" t="s">
        <v>401</v>
      </c>
      <c r="I45" s="34" t="s">
        <v>178</v>
      </c>
      <c r="J45" s="34" t="s">
        <v>42</v>
      </c>
      <c r="K45" s="34" t="s">
        <v>43</v>
      </c>
      <c r="L45" s="34" t="s">
        <v>44</v>
      </c>
      <c r="M45" s="12" t="s">
        <v>45</v>
      </c>
      <c r="N45" s="34" t="s">
        <v>1140</v>
      </c>
    </row>
    <row r="46" spans="1:14" s="79" customFormat="1" ht="12.75" hidden="1">
      <c r="A46" s="63" t="s">
        <v>173</v>
      </c>
      <c r="B46" s="64">
        <v>44</v>
      </c>
      <c r="C46" s="72">
        <v>20</v>
      </c>
      <c r="D46" s="66">
        <v>1</v>
      </c>
      <c r="E46" s="66">
        <v>1</v>
      </c>
      <c r="F46" s="65">
        <v>6</v>
      </c>
      <c r="G46" s="67" t="s">
        <v>13</v>
      </c>
      <c r="H46" s="67" t="s">
        <v>13</v>
      </c>
      <c r="I46" s="67" t="s">
        <v>174</v>
      </c>
      <c r="J46" s="60" t="s">
        <v>175</v>
      </c>
      <c r="K46" s="60" t="s">
        <v>128</v>
      </c>
      <c r="L46" s="60" t="s">
        <v>176</v>
      </c>
      <c r="M46" s="70" t="s">
        <v>177</v>
      </c>
      <c r="N46" s="67">
        <v>1077</v>
      </c>
    </row>
    <row r="47" spans="1:14" s="34" customFormat="1" ht="12.75">
      <c r="A47" s="38" t="s">
        <v>314</v>
      </c>
      <c r="B47" s="39">
        <v>79</v>
      </c>
      <c r="C47" s="40">
        <v>20</v>
      </c>
      <c r="D47" s="41">
        <v>1</v>
      </c>
      <c r="E47" s="41">
        <v>1</v>
      </c>
      <c r="F47" s="40">
        <v>6</v>
      </c>
      <c r="G47" s="42" t="s">
        <v>13</v>
      </c>
      <c r="H47" s="42" t="s">
        <v>13</v>
      </c>
      <c r="I47" s="42" t="s">
        <v>315</v>
      </c>
      <c r="J47" s="42" t="s">
        <v>312</v>
      </c>
      <c r="K47" s="42" t="s">
        <v>311</v>
      </c>
      <c r="L47" s="42" t="s">
        <v>310</v>
      </c>
      <c r="M47" s="43" t="s">
        <v>313</v>
      </c>
      <c r="N47" s="44" t="s">
        <v>728</v>
      </c>
    </row>
    <row r="48" spans="1:14" s="34" customFormat="1" ht="12.75">
      <c r="A48" s="30" t="s">
        <v>335</v>
      </c>
      <c r="B48" s="31" t="s">
        <v>336</v>
      </c>
      <c r="C48" s="40">
        <v>80</v>
      </c>
      <c r="D48" s="33">
        <v>2</v>
      </c>
      <c r="E48" s="33" t="s">
        <v>194</v>
      </c>
      <c r="F48" s="32" t="s">
        <v>194</v>
      </c>
      <c r="G48" s="34" t="s">
        <v>620</v>
      </c>
      <c r="H48" s="42" t="s">
        <v>401</v>
      </c>
      <c r="I48" s="34" t="s">
        <v>354</v>
      </c>
      <c r="J48" s="6" t="s">
        <v>355</v>
      </c>
      <c r="K48" s="6" t="s">
        <v>356</v>
      </c>
      <c r="L48" s="6" t="s">
        <v>357</v>
      </c>
      <c r="M48" s="12"/>
      <c r="N48" s="6" t="s">
        <v>358</v>
      </c>
    </row>
    <row r="49" spans="1:14" s="44" customFormat="1" ht="12.75">
      <c r="A49" s="30" t="s">
        <v>1006</v>
      </c>
      <c r="B49" s="31" t="s">
        <v>1031</v>
      </c>
      <c r="C49" s="40">
        <v>40</v>
      </c>
      <c r="D49" s="33">
        <v>2</v>
      </c>
      <c r="E49" s="33">
        <v>2</v>
      </c>
      <c r="F49" s="32">
        <v>14</v>
      </c>
      <c r="G49" s="34" t="s">
        <v>13</v>
      </c>
      <c r="H49" s="42" t="s">
        <v>14</v>
      </c>
      <c r="I49" s="34" t="s">
        <v>643</v>
      </c>
      <c r="J49" s="6" t="s">
        <v>644</v>
      </c>
      <c r="K49" s="6" t="s">
        <v>645</v>
      </c>
      <c r="L49" s="6" t="s">
        <v>646</v>
      </c>
      <c r="M49" s="12" t="s">
        <v>647</v>
      </c>
      <c r="N49" s="34" t="s">
        <v>1061</v>
      </c>
    </row>
    <row r="50" spans="1:14" s="67" customFormat="1" ht="12.75" hidden="1">
      <c r="A50" s="76" t="s">
        <v>576</v>
      </c>
      <c r="B50" s="77">
        <v>22</v>
      </c>
      <c r="C50" s="72">
        <v>20</v>
      </c>
      <c r="D50" s="71">
        <v>2</v>
      </c>
      <c r="E50" s="71">
        <v>2</v>
      </c>
      <c r="F50" s="72">
        <v>12</v>
      </c>
      <c r="G50" s="68" t="s">
        <v>13</v>
      </c>
      <c r="H50" s="68" t="s">
        <v>13</v>
      </c>
      <c r="I50" s="68" t="s">
        <v>577</v>
      </c>
      <c r="J50" s="68" t="s">
        <v>578</v>
      </c>
      <c r="K50" s="68" t="s">
        <v>579</v>
      </c>
      <c r="L50" s="68" t="s">
        <v>580</v>
      </c>
      <c r="M50" s="78" t="s">
        <v>581</v>
      </c>
      <c r="N50" s="79" t="s">
        <v>582</v>
      </c>
    </row>
    <row r="51" spans="1:14" s="67" customFormat="1" ht="12.75" hidden="1">
      <c r="A51" s="63" t="s">
        <v>237</v>
      </c>
      <c r="B51" s="64" t="s">
        <v>238</v>
      </c>
      <c r="C51" s="72">
        <v>100</v>
      </c>
      <c r="D51" s="66">
        <v>2</v>
      </c>
      <c r="E51" s="66">
        <v>2</v>
      </c>
      <c r="F51" s="65">
        <v>12</v>
      </c>
      <c r="G51" s="67" t="s">
        <v>13</v>
      </c>
      <c r="H51" s="68" t="s">
        <v>13</v>
      </c>
      <c r="I51" s="67" t="s">
        <v>239</v>
      </c>
      <c r="J51" s="60" t="s">
        <v>240</v>
      </c>
      <c r="K51" s="60" t="s">
        <v>241</v>
      </c>
      <c r="L51" s="60" t="s">
        <v>242</v>
      </c>
      <c r="M51" s="70" t="s">
        <v>243</v>
      </c>
      <c r="N51" s="60" t="s">
        <v>244</v>
      </c>
    </row>
    <row r="52" spans="1:14" s="34" customFormat="1" ht="12.75">
      <c r="A52" s="30" t="s">
        <v>110</v>
      </c>
      <c r="B52" s="31">
        <v>33</v>
      </c>
      <c r="C52" s="32">
        <v>20</v>
      </c>
      <c r="D52" s="33"/>
      <c r="E52" s="33">
        <v>1</v>
      </c>
      <c r="F52" s="32">
        <v>6</v>
      </c>
      <c r="G52" s="34" t="s">
        <v>13</v>
      </c>
      <c r="H52" s="34" t="s">
        <v>13</v>
      </c>
      <c r="I52" s="34" t="s">
        <v>83</v>
      </c>
      <c r="J52" s="6" t="s">
        <v>84</v>
      </c>
      <c r="K52" s="6" t="s">
        <v>85</v>
      </c>
      <c r="L52" s="6" t="s">
        <v>86</v>
      </c>
      <c r="M52" s="12" t="s">
        <v>87</v>
      </c>
      <c r="N52" s="34" t="s">
        <v>972</v>
      </c>
    </row>
    <row r="53" spans="1:14" s="34" customFormat="1" ht="12.75">
      <c r="A53" s="30" t="s">
        <v>168</v>
      </c>
      <c r="B53" s="31">
        <v>39</v>
      </c>
      <c r="C53" s="32">
        <v>20</v>
      </c>
      <c r="D53" s="33">
        <v>2</v>
      </c>
      <c r="E53" s="33">
        <v>2</v>
      </c>
      <c r="F53" s="32">
        <v>12</v>
      </c>
      <c r="G53" s="34" t="s">
        <v>13</v>
      </c>
      <c r="H53" s="34" t="s">
        <v>13</v>
      </c>
      <c r="I53" s="34" t="s">
        <v>169</v>
      </c>
      <c r="J53" s="6" t="s">
        <v>170</v>
      </c>
      <c r="K53" s="6" t="s">
        <v>38</v>
      </c>
      <c r="L53" s="6" t="s">
        <v>171</v>
      </c>
      <c r="M53" s="12" t="s">
        <v>172</v>
      </c>
      <c r="N53" s="34" t="s">
        <v>697</v>
      </c>
    </row>
    <row r="54" spans="1:14" s="34" customFormat="1" ht="12.75">
      <c r="A54" s="30" t="s">
        <v>850</v>
      </c>
      <c r="B54" s="31">
        <v>71</v>
      </c>
      <c r="C54" s="32">
        <v>20</v>
      </c>
      <c r="D54" s="33">
        <v>2</v>
      </c>
      <c r="E54" s="33">
        <v>2</v>
      </c>
      <c r="F54" s="32">
        <v>12</v>
      </c>
      <c r="G54" s="34" t="s">
        <v>13</v>
      </c>
      <c r="H54" s="34" t="s">
        <v>13</v>
      </c>
      <c r="I54" s="34" t="s">
        <v>851</v>
      </c>
      <c r="J54" s="6" t="s">
        <v>852</v>
      </c>
      <c r="K54" s="6" t="s">
        <v>383</v>
      </c>
      <c r="L54" s="6" t="s">
        <v>853</v>
      </c>
      <c r="M54" s="12" t="s">
        <v>854</v>
      </c>
      <c r="N54" s="34" t="s">
        <v>855</v>
      </c>
    </row>
    <row r="55" spans="1:14" s="34" customFormat="1" ht="12.75">
      <c r="A55" s="30" t="s">
        <v>187</v>
      </c>
      <c r="B55" s="31">
        <v>38</v>
      </c>
      <c r="C55" s="32">
        <v>0</v>
      </c>
      <c r="D55" s="33"/>
      <c r="E55" s="33"/>
      <c r="F55" s="32">
        <v>0</v>
      </c>
      <c r="G55" s="34" t="s">
        <v>21</v>
      </c>
      <c r="H55" s="34" t="s">
        <v>21</v>
      </c>
      <c r="I55" s="34" t="s">
        <v>415</v>
      </c>
      <c r="J55" s="6" t="s">
        <v>416</v>
      </c>
      <c r="K55" s="6" t="s">
        <v>128</v>
      </c>
      <c r="L55" s="6" t="s">
        <v>417</v>
      </c>
      <c r="M55" s="12" t="s">
        <v>418</v>
      </c>
      <c r="N55" s="6" t="s">
        <v>419</v>
      </c>
    </row>
    <row r="56" spans="1:14" s="67" customFormat="1" ht="12.75" hidden="1">
      <c r="A56" s="63" t="s">
        <v>223</v>
      </c>
      <c r="B56" s="64" t="s">
        <v>39</v>
      </c>
      <c r="C56" s="65">
        <v>20</v>
      </c>
      <c r="D56" s="66">
        <v>1</v>
      </c>
      <c r="E56" s="66">
        <v>0</v>
      </c>
      <c r="F56" s="65">
        <v>0</v>
      </c>
      <c r="G56" s="67" t="s">
        <v>13</v>
      </c>
      <c r="H56" s="67" t="s">
        <v>21</v>
      </c>
      <c r="I56" s="67" t="s">
        <v>190</v>
      </c>
      <c r="J56" s="60" t="s">
        <v>221</v>
      </c>
      <c r="K56" s="60" t="s">
        <v>222</v>
      </c>
      <c r="L56" s="69" t="s">
        <v>188</v>
      </c>
      <c r="M56" s="70" t="s">
        <v>220</v>
      </c>
      <c r="N56" s="60" t="s">
        <v>189</v>
      </c>
    </row>
    <row r="57" spans="1:14" s="34" customFormat="1" ht="12.75">
      <c r="A57" s="30" t="s">
        <v>324</v>
      </c>
      <c r="B57" s="31" t="s">
        <v>328</v>
      </c>
      <c r="C57" s="32">
        <v>0</v>
      </c>
      <c r="D57" s="33">
        <v>0</v>
      </c>
      <c r="E57" s="33">
        <v>0</v>
      </c>
      <c r="F57" s="32">
        <v>0</v>
      </c>
      <c r="G57" s="34" t="s">
        <v>21</v>
      </c>
      <c r="H57" s="34" t="s">
        <v>21</v>
      </c>
      <c r="I57" s="34" t="s">
        <v>329</v>
      </c>
      <c r="J57" s="6" t="s">
        <v>330</v>
      </c>
      <c r="K57" s="6" t="s">
        <v>331</v>
      </c>
      <c r="L57" s="37" t="s">
        <v>332</v>
      </c>
      <c r="M57" s="12" t="s">
        <v>333</v>
      </c>
      <c r="N57" s="6" t="s">
        <v>334</v>
      </c>
    </row>
    <row r="58" spans="1:14" s="34" customFormat="1" ht="12.75">
      <c r="A58" s="30" t="s">
        <v>441</v>
      </c>
      <c r="B58" s="31">
        <v>48</v>
      </c>
      <c r="C58" s="32">
        <v>0</v>
      </c>
      <c r="D58" s="33">
        <v>0</v>
      </c>
      <c r="E58" s="33">
        <v>0</v>
      </c>
      <c r="F58" s="32">
        <v>0</v>
      </c>
      <c r="G58" s="34" t="s">
        <v>21</v>
      </c>
      <c r="H58" s="34" t="s">
        <v>21</v>
      </c>
      <c r="I58" s="34" t="s">
        <v>840</v>
      </c>
      <c r="J58" s="6" t="s">
        <v>844</v>
      </c>
      <c r="K58" s="6" t="s">
        <v>285</v>
      </c>
      <c r="L58" s="37" t="s">
        <v>841</v>
      </c>
      <c r="M58" s="12" t="s">
        <v>842</v>
      </c>
      <c r="N58" s="6" t="s">
        <v>843</v>
      </c>
    </row>
    <row r="59" spans="1:14" s="59" customFormat="1" ht="12.75" hidden="1">
      <c r="A59" s="63" t="s">
        <v>525</v>
      </c>
      <c r="B59" s="64" t="s">
        <v>526</v>
      </c>
      <c r="C59" s="65">
        <v>80</v>
      </c>
      <c r="D59" s="66">
        <v>1</v>
      </c>
      <c r="E59" s="73">
        <v>1</v>
      </c>
      <c r="F59" s="74">
        <v>6</v>
      </c>
      <c r="G59" s="67" t="s">
        <v>13</v>
      </c>
      <c r="H59" s="75" t="s">
        <v>401</v>
      </c>
      <c r="I59" s="67" t="s">
        <v>527</v>
      </c>
      <c r="J59" s="60" t="s">
        <v>589</v>
      </c>
      <c r="K59" s="60" t="s">
        <v>590</v>
      </c>
      <c r="L59" s="69" t="s">
        <v>528</v>
      </c>
      <c r="M59" s="70" t="s">
        <v>591</v>
      </c>
      <c r="N59" s="60"/>
    </row>
    <row r="60" spans="1:14" s="47" customFormat="1" ht="12.75">
      <c r="A60" s="30" t="s">
        <v>805</v>
      </c>
      <c r="B60" s="31">
        <v>90</v>
      </c>
      <c r="C60" s="32">
        <v>20</v>
      </c>
      <c r="D60" s="33">
        <v>1</v>
      </c>
      <c r="E60" s="41">
        <v>1</v>
      </c>
      <c r="F60" s="40">
        <v>6</v>
      </c>
      <c r="G60" s="34" t="s">
        <v>13</v>
      </c>
      <c r="H60" s="42" t="s">
        <v>13</v>
      </c>
      <c r="I60" s="34" t="s">
        <v>806</v>
      </c>
      <c r="J60" s="6" t="s">
        <v>807</v>
      </c>
      <c r="K60" s="6" t="s">
        <v>808</v>
      </c>
      <c r="L60" s="37" t="s">
        <v>809</v>
      </c>
      <c r="M60" s="12" t="s">
        <v>810</v>
      </c>
      <c r="N60" s="6" t="s">
        <v>811</v>
      </c>
    </row>
    <row r="61" spans="1:14" s="47" customFormat="1" ht="12.75">
      <c r="A61" s="38" t="s">
        <v>454</v>
      </c>
      <c r="B61" s="45">
        <v>139140</v>
      </c>
      <c r="C61" s="40">
        <v>40</v>
      </c>
      <c r="D61" s="41">
        <v>2</v>
      </c>
      <c r="E61" s="41">
        <v>2</v>
      </c>
      <c r="F61" s="40">
        <v>12</v>
      </c>
      <c r="G61" s="42" t="s">
        <v>13</v>
      </c>
      <c r="H61" s="42" t="s">
        <v>13</v>
      </c>
      <c r="I61" s="42" t="s">
        <v>456</v>
      </c>
      <c r="J61" s="42" t="s">
        <v>455</v>
      </c>
      <c r="K61" s="6" t="s">
        <v>91</v>
      </c>
      <c r="L61" s="37" t="s">
        <v>457</v>
      </c>
      <c r="M61" s="43" t="s">
        <v>458</v>
      </c>
      <c r="N61" s="6" t="s">
        <v>731</v>
      </c>
    </row>
    <row r="62" spans="1:14" s="47" customFormat="1" ht="12.75">
      <c r="A62" s="38" t="s">
        <v>987</v>
      </c>
      <c r="B62" s="45">
        <v>10</v>
      </c>
      <c r="C62" s="40">
        <v>20</v>
      </c>
      <c r="D62" s="41">
        <v>1</v>
      </c>
      <c r="E62" s="41">
        <v>1</v>
      </c>
      <c r="F62" s="40">
        <v>6</v>
      </c>
      <c r="G62" s="42" t="s">
        <v>13</v>
      </c>
      <c r="H62" s="42" t="s">
        <v>13</v>
      </c>
      <c r="I62" s="42" t="s">
        <v>988</v>
      </c>
      <c r="J62" s="42" t="s">
        <v>989</v>
      </c>
      <c r="K62" s="6" t="s">
        <v>990</v>
      </c>
      <c r="L62" s="37" t="s">
        <v>991</v>
      </c>
      <c r="M62" s="12" t="s">
        <v>992</v>
      </c>
      <c r="N62" s="6" t="s">
        <v>993</v>
      </c>
    </row>
    <row r="63" spans="1:14" s="67" customFormat="1" ht="12.75" hidden="1">
      <c r="A63" s="76" t="s">
        <v>637</v>
      </c>
      <c r="B63" s="80">
        <v>138</v>
      </c>
      <c r="C63" s="72">
        <v>20</v>
      </c>
      <c r="D63" s="71">
        <v>3</v>
      </c>
      <c r="E63" s="71">
        <v>3</v>
      </c>
      <c r="F63" s="72">
        <v>21</v>
      </c>
      <c r="G63" s="68" t="s">
        <v>13</v>
      </c>
      <c r="H63" s="68" t="s">
        <v>13</v>
      </c>
      <c r="I63" s="68" t="s">
        <v>641</v>
      </c>
      <c r="J63" s="68" t="s">
        <v>638</v>
      </c>
      <c r="K63" s="68" t="s">
        <v>639</v>
      </c>
      <c r="L63" s="60" t="s">
        <v>640</v>
      </c>
      <c r="M63" s="70" t="s">
        <v>642</v>
      </c>
      <c r="N63" s="60"/>
    </row>
    <row r="64" spans="1:14" s="67" customFormat="1" ht="12.75" hidden="1">
      <c r="A64" s="63" t="s">
        <v>351</v>
      </c>
      <c r="B64" s="64" t="s">
        <v>352</v>
      </c>
      <c r="C64" s="65">
        <v>0</v>
      </c>
      <c r="D64" s="66">
        <v>0</v>
      </c>
      <c r="E64" s="66">
        <v>0</v>
      </c>
      <c r="F64" s="65">
        <v>0</v>
      </c>
      <c r="G64" s="67" t="s">
        <v>21</v>
      </c>
      <c r="H64" s="67" t="s">
        <v>21</v>
      </c>
      <c r="I64" s="67" t="s">
        <v>422</v>
      </c>
      <c r="J64" s="60" t="s">
        <v>425</v>
      </c>
      <c r="K64" s="60" t="s">
        <v>424</v>
      </c>
      <c r="L64" s="69" t="s">
        <v>423</v>
      </c>
      <c r="M64" s="60" t="s">
        <v>426</v>
      </c>
      <c r="N64" s="60" t="s">
        <v>421</v>
      </c>
    </row>
    <row r="65" spans="1:14" s="67" customFormat="1" ht="12.75" hidden="1">
      <c r="A65" s="63" t="s">
        <v>660</v>
      </c>
      <c r="B65" s="64">
        <v>141</v>
      </c>
      <c r="C65" s="65">
        <v>20</v>
      </c>
      <c r="D65" s="66">
        <v>2</v>
      </c>
      <c r="E65" s="66">
        <v>2</v>
      </c>
      <c r="F65" s="65">
        <v>14</v>
      </c>
      <c r="G65" s="67" t="s">
        <v>13</v>
      </c>
      <c r="H65" s="67" t="s">
        <v>13</v>
      </c>
      <c r="I65" s="67" t="s">
        <v>661</v>
      </c>
      <c r="J65" s="60" t="s">
        <v>662</v>
      </c>
      <c r="K65" s="60" t="s">
        <v>663</v>
      </c>
      <c r="L65" s="69" t="s">
        <v>664</v>
      </c>
      <c r="M65" s="60"/>
      <c r="N65" s="60"/>
    </row>
    <row r="66" spans="1:14" s="34" customFormat="1" ht="12.75">
      <c r="A66" s="30" t="s">
        <v>665</v>
      </c>
      <c r="B66" s="31" t="s">
        <v>666</v>
      </c>
      <c r="C66" s="32">
        <v>20</v>
      </c>
      <c r="D66" s="33">
        <v>1</v>
      </c>
      <c r="E66" s="33">
        <v>1</v>
      </c>
      <c r="F66" s="32">
        <v>0</v>
      </c>
      <c r="G66" s="34" t="s">
        <v>13</v>
      </c>
      <c r="H66" s="34" t="s">
        <v>13</v>
      </c>
      <c r="I66" s="34" t="s">
        <v>667</v>
      </c>
      <c r="J66" s="6" t="s">
        <v>668</v>
      </c>
      <c r="K66" s="6" t="s">
        <v>669</v>
      </c>
      <c r="L66" s="37" t="s">
        <v>670</v>
      </c>
      <c r="M66" s="6"/>
      <c r="N66" s="6"/>
    </row>
    <row r="67" spans="1:14" s="67" customFormat="1" ht="12.75" hidden="1">
      <c r="A67" s="63" t="s">
        <v>250</v>
      </c>
      <c r="B67" s="64" t="s">
        <v>245</v>
      </c>
      <c r="C67" s="65">
        <v>40</v>
      </c>
      <c r="D67" s="66">
        <v>2</v>
      </c>
      <c r="E67" s="66">
        <v>2</v>
      </c>
      <c r="F67" s="65">
        <v>12</v>
      </c>
      <c r="G67" s="67" t="s">
        <v>13</v>
      </c>
      <c r="H67" s="67" t="s">
        <v>13</v>
      </c>
      <c r="I67" s="67" t="s">
        <v>246</v>
      </c>
      <c r="J67" s="60" t="s">
        <v>247</v>
      </c>
      <c r="K67" s="60" t="s">
        <v>248</v>
      </c>
      <c r="L67" s="69"/>
      <c r="M67" s="70"/>
      <c r="N67" s="60" t="s">
        <v>249</v>
      </c>
    </row>
    <row r="68" spans="1:14" s="34" customFormat="1" ht="12.75">
      <c r="A68" s="30" t="s">
        <v>1064</v>
      </c>
      <c r="B68" s="31" t="s">
        <v>1079</v>
      </c>
      <c r="C68" s="32">
        <v>40</v>
      </c>
      <c r="D68" s="33">
        <v>1</v>
      </c>
      <c r="E68" s="33">
        <v>1</v>
      </c>
      <c r="F68" s="32">
        <v>6</v>
      </c>
      <c r="G68" s="34" t="s">
        <v>14</v>
      </c>
      <c r="H68" s="34" t="s">
        <v>14</v>
      </c>
      <c r="I68" s="6" t="s">
        <v>1065</v>
      </c>
      <c r="J68" s="97" t="s">
        <v>1088</v>
      </c>
      <c r="K68" s="6" t="s">
        <v>1089</v>
      </c>
      <c r="L68" s="37"/>
      <c r="M68" s="12" t="s">
        <v>1066</v>
      </c>
      <c r="N68" s="6" t="s">
        <v>1093</v>
      </c>
    </row>
    <row r="69" spans="1:14" s="34" customFormat="1" ht="12.75">
      <c r="A69" s="30" t="s">
        <v>94</v>
      </c>
      <c r="B69" s="31">
        <v>9</v>
      </c>
      <c r="C69" s="32">
        <v>0</v>
      </c>
      <c r="D69" s="33">
        <v>1</v>
      </c>
      <c r="E69" s="41">
        <v>1</v>
      </c>
      <c r="F69" s="40">
        <v>6</v>
      </c>
      <c r="G69" s="42" t="s">
        <v>13</v>
      </c>
      <c r="H69" s="42" t="s">
        <v>617</v>
      </c>
      <c r="I69" s="34" t="s">
        <v>95</v>
      </c>
      <c r="J69" s="6" t="s">
        <v>812</v>
      </c>
      <c r="K69" s="6" t="s">
        <v>91</v>
      </c>
      <c r="L69" s="6" t="s">
        <v>813</v>
      </c>
      <c r="M69" s="12" t="s">
        <v>814</v>
      </c>
      <c r="N69" s="6" t="s">
        <v>317</v>
      </c>
    </row>
    <row r="70" spans="1:14" s="34" customFormat="1" ht="12.75">
      <c r="A70" s="30" t="s">
        <v>821</v>
      </c>
      <c r="B70" s="31">
        <v>72</v>
      </c>
      <c r="C70" s="32">
        <v>20</v>
      </c>
      <c r="D70" s="33">
        <v>2</v>
      </c>
      <c r="E70" s="41">
        <v>2</v>
      </c>
      <c r="F70" s="40">
        <v>12</v>
      </c>
      <c r="G70" s="42" t="s">
        <v>13</v>
      </c>
      <c r="H70" s="42" t="s">
        <v>13</v>
      </c>
      <c r="I70" s="34" t="s">
        <v>822</v>
      </c>
      <c r="J70" s="6" t="s">
        <v>823</v>
      </c>
      <c r="K70" s="6" t="s">
        <v>91</v>
      </c>
      <c r="L70" s="6" t="s">
        <v>824</v>
      </c>
      <c r="M70" s="12" t="s">
        <v>825</v>
      </c>
      <c r="N70" s="6" t="s">
        <v>826</v>
      </c>
    </row>
    <row r="71" spans="1:14" s="67" customFormat="1" ht="12.75" hidden="1">
      <c r="A71" s="63" t="s">
        <v>492</v>
      </c>
      <c r="B71" s="64">
        <v>69</v>
      </c>
      <c r="C71" s="65">
        <v>20</v>
      </c>
      <c r="D71" s="66">
        <v>2</v>
      </c>
      <c r="E71" s="71">
        <v>2</v>
      </c>
      <c r="F71" s="72">
        <v>12</v>
      </c>
      <c r="G71" s="68" t="s">
        <v>13</v>
      </c>
      <c r="H71" s="68" t="s">
        <v>13</v>
      </c>
      <c r="I71" s="67" t="s">
        <v>493</v>
      </c>
      <c r="J71" s="60" t="s">
        <v>494</v>
      </c>
      <c r="K71" s="60" t="s">
        <v>495</v>
      </c>
      <c r="L71" s="60" t="s">
        <v>496</v>
      </c>
      <c r="M71" s="70" t="s">
        <v>497</v>
      </c>
      <c r="N71" s="60" t="s">
        <v>498</v>
      </c>
    </row>
    <row r="72" spans="1:14" s="59" customFormat="1" ht="12.75" hidden="1">
      <c r="A72" s="63" t="s">
        <v>339</v>
      </c>
      <c r="B72" s="64" t="s">
        <v>340</v>
      </c>
      <c r="C72" s="65">
        <v>500</v>
      </c>
      <c r="D72" s="66"/>
      <c r="E72" s="66"/>
      <c r="F72" s="65"/>
      <c r="G72" s="67" t="s">
        <v>13</v>
      </c>
      <c r="H72" s="68"/>
      <c r="I72" s="67" t="s">
        <v>345</v>
      </c>
      <c r="J72" s="60" t="s">
        <v>346</v>
      </c>
      <c r="K72" s="60" t="s">
        <v>347</v>
      </c>
      <c r="L72" s="69" t="s">
        <v>348</v>
      </c>
      <c r="M72" s="70" t="s">
        <v>349</v>
      </c>
      <c r="N72" s="60" t="s">
        <v>475</v>
      </c>
    </row>
    <row r="73" spans="1:14" s="34" customFormat="1" ht="12.75">
      <c r="A73" s="30" t="s">
        <v>686</v>
      </c>
      <c r="B73" s="31">
        <v>44</v>
      </c>
      <c r="C73" s="32">
        <v>20</v>
      </c>
      <c r="D73" s="33">
        <v>1</v>
      </c>
      <c r="E73" s="33">
        <v>1</v>
      </c>
      <c r="F73" s="32">
        <v>6</v>
      </c>
      <c r="G73" s="34" t="s">
        <v>13</v>
      </c>
      <c r="H73" s="42"/>
      <c r="I73" s="34" t="s">
        <v>687</v>
      </c>
      <c r="J73" s="6" t="s">
        <v>690</v>
      </c>
      <c r="K73" s="6" t="s">
        <v>691</v>
      </c>
      <c r="L73" s="37" t="s">
        <v>692</v>
      </c>
      <c r="M73" s="12" t="s">
        <v>693</v>
      </c>
      <c r="N73" s="6" t="s">
        <v>694</v>
      </c>
    </row>
    <row r="74" spans="1:14" s="29" customFormat="1" ht="12.75" hidden="1">
      <c r="A74" s="63" t="s">
        <v>41</v>
      </c>
      <c r="B74" s="64">
        <v>92</v>
      </c>
      <c r="C74" s="65">
        <v>20</v>
      </c>
      <c r="D74" s="66"/>
      <c r="E74" s="71">
        <v>0</v>
      </c>
      <c r="F74" s="65">
        <v>0</v>
      </c>
      <c r="G74" s="67" t="s">
        <v>13</v>
      </c>
      <c r="H74" s="67">
        <v>0</v>
      </c>
      <c r="I74" s="67" t="s">
        <v>8</v>
      </c>
      <c r="J74" s="67" t="s">
        <v>9</v>
      </c>
      <c r="K74" s="67" t="s">
        <v>10</v>
      </c>
      <c r="L74" s="67"/>
      <c r="M74" s="67"/>
      <c r="N74" s="67" t="s">
        <v>23</v>
      </c>
    </row>
    <row r="75" spans="1:14" s="34" customFormat="1" ht="12.75">
      <c r="A75" s="30" t="s">
        <v>564</v>
      </c>
      <c r="B75" s="31" t="s">
        <v>1071</v>
      </c>
      <c r="C75" s="32">
        <v>100</v>
      </c>
      <c r="D75" s="33">
        <v>1</v>
      </c>
      <c r="E75" s="41">
        <v>1</v>
      </c>
      <c r="F75" s="32">
        <v>7</v>
      </c>
      <c r="G75" s="34" t="s">
        <v>14</v>
      </c>
      <c r="H75" s="34" t="s">
        <v>401</v>
      </c>
      <c r="I75" s="34" t="s">
        <v>565</v>
      </c>
      <c r="J75" s="34" t="s">
        <v>566</v>
      </c>
      <c r="K75" s="34" t="s">
        <v>567</v>
      </c>
      <c r="L75" s="34" t="s">
        <v>568</v>
      </c>
      <c r="M75" s="12" t="s">
        <v>871</v>
      </c>
      <c r="N75" s="34" t="s">
        <v>1134</v>
      </c>
    </row>
    <row r="76" spans="1:14" s="67" customFormat="1" ht="12.75" hidden="1">
      <c r="A76" s="63" t="s">
        <v>529</v>
      </c>
      <c r="B76" s="64" t="s">
        <v>40</v>
      </c>
      <c r="C76" s="65">
        <v>0</v>
      </c>
      <c r="D76" s="66"/>
      <c r="E76" s="71"/>
      <c r="F76" s="65"/>
      <c r="G76" s="67" t="s">
        <v>13</v>
      </c>
      <c r="I76" s="67" t="s">
        <v>540</v>
      </c>
      <c r="J76" s="67" t="s">
        <v>541</v>
      </c>
      <c r="K76" s="67" t="s">
        <v>542</v>
      </c>
      <c r="L76" s="67" t="s">
        <v>543</v>
      </c>
      <c r="M76" s="70" t="s">
        <v>544</v>
      </c>
      <c r="N76" s="67" t="s">
        <v>556</v>
      </c>
    </row>
    <row r="77" spans="1:14" s="34" customFormat="1" ht="12.75">
      <c r="A77" s="30" t="s">
        <v>1077</v>
      </c>
      <c r="B77" s="31" t="s">
        <v>1078</v>
      </c>
      <c r="C77" s="32">
        <v>150</v>
      </c>
      <c r="D77" s="33">
        <v>2</v>
      </c>
      <c r="E77" s="41">
        <v>2</v>
      </c>
      <c r="F77" s="32">
        <v>0</v>
      </c>
      <c r="G77" s="34" t="s">
        <v>13</v>
      </c>
      <c r="H77" s="34" t="s">
        <v>401</v>
      </c>
      <c r="I77" s="6" t="s">
        <v>1080</v>
      </c>
      <c r="J77" s="34" t="s">
        <v>1083</v>
      </c>
      <c r="K77" s="34" t="s">
        <v>1084</v>
      </c>
      <c r="L77" s="34" t="s">
        <v>1082</v>
      </c>
      <c r="M77" s="12" t="s">
        <v>1081</v>
      </c>
      <c r="N77" s="35">
        <v>625126</v>
      </c>
    </row>
    <row r="78" spans="1:14" s="34" customFormat="1" ht="12.75">
      <c r="A78" s="30" t="s">
        <v>1186</v>
      </c>
      <c r="B78" s="31" t="s">
        <v>1187</v>
      </c>
      <c r="C78" s="32">
        <v>10</v>
      </c>
      <c r="D78" s="33">
        <v>0</v>
      </c>
      <c r="E78" s="41">
        <v>0</v>
      </c>
      <c r="F78" s="32">
        <v>0</v>
      </c>
      <c r="G78" s="34" t="s">
        <v>13</v>
      </c>
      <c r="H78" s="34" t="s">
        <v>401</v>
      </c>
      <c r="I78" s="6" t="s">
        <v>1188</v>
      </c>
      <c r="J78" s="34" t="s">
        <v>1189</v>
      </c>
      <c r="K78" s="34" t="s">
        <v>1190</v>
      </c>
      <c r="L78" s="34" t="s">
        <v>1191</v>
      </c>
      <c r="M78" s="12" t="s">
        <v>1192</v>
      </c>
      <c r="N78" s="35" t="s">
        <v>1193</v>
      </c>
    </row>
    <row r="79" spans="1:14" s="34" customFormat="1" ht="12.75">
      <c r="A79" s="30" t="s">
        <v>318</v>
      </c>
      <c r="B79" s="31" t="s">
        <v>971</v>
      </c>
      <c r="C79" s="32">
        <v>0</v>
      </c>
      <c r="D79" s="33"/>
      <c r="E79" s="33"/>
      <c r="F79" s="32">
        <v>0</v>
      </c>
      <c r="G79" s="34" t="s">
        <v>21</v>
      </c>
      <c r="H79" s="34" t="s">
        <v>21</v>
      </c>
      <c r="I79" s="34" t="s">
        <v>321</v>
      </c>
      <c r="L79" s="34" t="s">
        <v>323</v>
      </c>
      <c r="M79" s="12" t="s">
        <v>322</v>
      </c>
      <c r="N79" s="42"/>
    </row>
    <row r="80" spans="1:14" s="34" customFormat="1" ht="12.75">
      <c r="A80" s="30" t="s">
        <v>861</v>
      </c>
      <c r="B80" s="31">
        <v>5</v>
      </c>
      <c r="C80" s="32">
        <v>20</v>
      </c>
      <c r="D80" s="33">
        <v>1</v>
      </c>
      <c r="E80" s="33">
        <v>1</v>
      </c>
      <c r="F80" s="32">
        <v>6</v>
      </c>
      <c r="G80" s="34" t="s">
        <v>13</v>
      </c>
      <c r="H80" s="34" t="s">
        <v>13</v>
      </c>
      <c r="I80" s="34" t="s">
        <v>860</v>
      </c>
      <c r="J80" s="34" t="s">
        <v>862</v>
      </c>
      <c r="K80" s="34" t="s">
        <v>863</v>
      </c>
      <c r="L80" s="34" t="s">
        <v>864</v>
      </c>
      <c r="M80" s="12" t="s">
        <v>865</v>
      </c>
      <c r="N80" s="42" t="s">
        <v>866</v>
      </c>
    </row>
    <row r="81" spans="1:14" s="34" customFormat="1" ht="12.75">
      <c r="A81" s="30" t="s">
        <v>940</v>
      </c>
      <c r="B81" s="31" t="s">
        <v>941</v>
      </c>
      <c r="C81" s="32">
        <v>40</v>
      </c>
      <c r="D81" s="33">
        <v>3</v>
      </c>
      <c r="E81" s="33">
        <v>3</v>
      </c>
      <c r="F81" s="32">
        <v>18</v>
      </c>
      <c r="G81" s="34" t="s">
        <v>13</v>
      </c>
      <c r="H81" s="34" t="s">
        <v>13</v>
      </c>
      <c r="I81" s="34" t="s">
        <v>937</v>
      </c>
      <c r="J81" s="6" t="s">
        <v>942</v>
      </c>
      <c r="K81" s="6" t="s">
        <v>943</v>
      </c>
      <c r="L81" s="6" t="s">
        <v>944</v>
      </c>
      <c r="M81" s="12" t="s">
        <v>945</v>
      </c>
      <c r="N81" s="42" t="s">
        <v>946</v>
      </c>
    </row>
    <row r="82" spans="1:14" s="44" customFormat="1" ht="12.75">
      <c r="A82" s="30" t="s">
        <v>1011</v>
      </c>
      <c r="B82" s="31">
        <v>4</v>
      </c>
      <c r="C82" s="32">
        <v>0</v>
      </c>
      <c r="D82" s="33">
        <v>2</v>
      </c>
      <c r="E82" s="33">
        <v>2</v>
      </c>
      <c r="F82" s="32">
        <v>12</v>
      </c>
      <c r="G82" s="34" t="s">
        <v>13</v>
      </c>
      <c r="H82" s="34" t="s">
        <v>13</v>
      </c>
      <c r="I82" s="34" t="s">
        <v>1012</v>
      </c>
      <c r="J82" s="6" t="s">
        <v>1013</v>
      </c>
      <c r="K82" s="6" t="s">
        <v>953</v>
      </c>
      <c r="L82" s="6" t="s">
        <v>1014</v>
      </c>
      <c r="M82" s="12" t="s">
        <v>1015</v>
      </c>
      <c r="N82" s="42" t="s">
        <v>1016</v>
      </c>
    </row>
    <row r="83" spans="1:14" s="34" customFormat="1" ht="12.75">
      <c r="A83" s="38" t="s">
        <v>480</v>
      </c>
      <c r="B83" s="39" t="s">
        <v>782</v>
      </c>
      <c r="C83" s="40">
        <v>100</v>
      </c>
      <c r="D83" s="41">
        <v>1</v>
      </c>
      <c r="E83" s="41">
        <v>1</v>
      </c>
      <c r="F83" s="40">
        <v>6</v>
      </c>
      <c r="G83" s="42" t="s">
        <v>13</v>
      </c>
      <c r="H83" s="42" t="s">
        <v>13</v>
      </c>
      <c r="I83" s="42" t="s">
        <v>481</v>
      </c>
      <c r="J83" s="42" t="s">
        <v>482</v>
      </c>
      <c r="K83" s="42" t="s">
        <v>483</v>
      </c>
      <c r="L83" s="42" t="s">
        <v>484</v>
      </c>
      <c r="M83" s="43" t="s">
        <v>485</v>
      </c>
      <c r="N83" s="44" t="s">
        <v>783</v>
      </c>
    </row>
    <row r="84" spans="1:14" s="44" customFormat="1" ht="12.75">
      <c r="A84" s="48" t="s">
        <v>341</v>
      </c>
      <c r="B84" s="98" t="s">
        <v>1133</v>
      </c>
      <c r="C84" s="32">
        <v>20</v>
      </c>
      <c r="D84" s="33">
        <v>1</v>
      </c>
      <c r="E84" s="33">
        <v>1</v>
      </c>
      <c r="F84" s="32">
        <v>6</v>
      </c>
      <c r="G84" s="34" t="s">
        <v>13</v>
      </c>
      <c r="H84" s="34" t="s">
        <v>401</v>
      </c>
      <c r="I84" s="34" t="s">
        <v>344</v>
      </c>
      <c r="J84" s="34" t="s">
        <v>343</v>
      </c>
      <c r="K84" s="34" t="s">
        <v>85</v>
      </c>
      <c r="L84" s="34" t="s">
        <v>342</v>
      </c>
      <c r="M84" s="12" t="s">
        <v>1181</v>
      </c>
      <c r="N84" s="35">
        <v>874795</v>
      </c>
    </row>
    <row r="85" spans="1:13" s="79" customFormat="1" ht="12.75" hidden="1">
      <c r="A85" s="76" t="s">
        <v>606</v>
      </c>
      <c r="B85" s="80">
        <v>16</v>
      </c>
      <c r="C85" s="72">
        <v>20</v>
      </c>
      <c r="D85" s="71">
        <v>6</v>
      </c>
      <c r="E85" s="71">
        <v>6</v>
      </c>
      <c r="F85" s="72">
        <v>36</v>
      </c>
      <c r="G85" s="68" t="s">
        <v>13</v>
      </c>
      <c r="H85" s="68" t="s">
        <v>620</v>
      </c>
      <c r="I85" s="68" t="s">
        <v>607</v>
      </c>
      <c r="J85" s="68" t="s">
        <v>608</v>
      </c>
      <c r="K85" s="68" t="s">
        <v>567</v>
      </c>
      <c r="L85" s="68" t="s">
        <v>609</v>
      </c>
      <c r="M85" s="78" t="s">
        <v>610</v>
      </c>
    </row>
    <row r="86" spans="1:14" s="44" customFormat="1" ht="12.75">
      <c r="A86" s="38" t="s">
        <v>1019</v>
      </c>
      <c r="B86" s="45" t="s">
        <v>1020</v>
      </c>
      <c r="C86" s="40">
        <v>20</v>
      </c>
      <c r="D86" s="41">
        <v>2</v>
      </c>
      <c r="E86" s="41">
        <v>2</v>
      </c>
      <c r="F86" s="40">
        <v>12</v>
      </c>
      <c r="G86" s="42" t="s">
        <v>13</v>
      </c>
      <c r="H86" s="42" t="s">
        <v>13</v>
      </c>
      <c r="I86" s="6" t="s">
        <v>1024</v>
      </c>
      <c r="J86" s="6" t="s">
        <v>1032</v>
      </c>
      <c r="K86" s="6" t="s">
        <v>1021</v>
      </c>
      <c r="L86" s="42" t="s">
        <v>1022</v>
      </c>
      <c r="M86" s="12" t="s">
        <v>1023</v>
      </c>
      <c r="N86" s="44" t="s">
        <v>1035</v>
      </c>
    </row>
    <row r="87" spans="1:14" s="34" customFormat="1" ht="12.75">
      <c r="A87" s="38" t="s">
        <v>551</v>
      </c>
      <c r="B87" s="45" t="s">
        <v>707</v>
      </c>
      <c r="C87" s="40">
        <v>40</v>
      </c>
      <c r="D87" s="41">
        <v>2</v>
      </c>
      <c r="E87" s="41">
        <v>2</v>
      </c>
      <c r="F87" s="40">
        <v>12</v>
      </c>
      <c r="G87" s="42" t="s">
        <v>13</v>
      </c>
      <c r="H87" s="42" t="s">
        <v>13</v>
      </c>
      <c r="I87" s="42" t="s">
        <v>554</v>
      </c>
      <c r="J87" s="42" t="s">
        <v>552</v>
      </c>
      <c r="K87" s="42" t="s">
        <v>553</v>
      </c>
      <c r="L87" s="42" t="s">
        <v>555</v>
      </c>
      <c r="M87" s="12" t="s">
        <v>708</v>
      </c>
      <c r="N87" s="44" t="s">
        <v>713</v>
      </c>
    </row>
    <row r="88" spans="1:14" s="34" customFormat="1" ht="12.75">
      <c r="A88" s="30" t="s">
        <v>470</v>
      </c>
      <c r="B88" s="98" t="s">
        <v>932</v>
      </c>
      <c r="C88" s="40">
        <v>80</v>
      </c>
      <c r="D88" s="33">
        <v>6</v>
      </c>
      <c r="E88" s="33">
        <v>10</v>
      </c>
      <c r="F88" s="32">
        <v>60</v>
      </c>
      <c r="G88" s="34" t="s">
        <v>13</v>
      </c>
      <c r="H88" s="34" t="s">
        <v>13</v>
      </c>
      <c r="I88" s="34" t="s">
        <v>471</v>
      </c>
      <c r="J88" s="34" t="s">
        <v>472</v>
      </c>
      <c r="K88" s="34" t="s">
        <v>473</v>
      </c>
      <c r="L88" s="34" t="s">
        <v>474</v>
      </c>
      <c r="M88" s="12" t="s">
        <v>933</v>
      </c>
      <c r="N88" s="34" t="s">
        <v>934</v>
      </c>
    </row>
    <row r="89" spans="1:256" s="34" customFormat="1" ht="12.75">
      <c r="A89" s="99" t="s">
        <v>1126</v>
      </c>
      <c r="B89" s="100" t="s">
        <v>1127</v>
      </c>
      <c r="C89" s="40">
        <v>100</v>
      </c>
      <c r="D89" s="33">
        <v>2</v>
      </c>
      <c r="E89" s="33">
        <v>2</v>
      </c>
      <c r="F89" s="32">
        <v>0</v>
      </c>
      <c r="G89" s="42" t="s">
        <v>14</v>
      </c>
      <c r="H89" s="42" t="s">
        <v>401</v>
      </c>
      <c r="I89" s="46" t="s">
        <v>1125</v>
      </c>
      <c r="J89" s="46" t="s">
        <v>1128</v>
      </c>
      <c r="K89" s="46" t="s">
        <v>1129</v>
      </c>
      <c r="L89" s="34" t="s">
        <v>1130</v>
      </c>
      <c r="M89" s="12" t="s">
        <v>1131</v>
      </c>
      <c r="N89" s="46" t="s">
        <v>1132</v>
      </c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  <c r="IU89" s="46"/>
      <c r="IV89" s="46"/>
    </row>
    <row r="90" spans="1:14" s="34" customFormat="1" ht="12.75">
      <c r="A90" s="6" t="s">
        <v>107</v>
      </c>
      <c r="B90" s="31" t="s">
        <v>709</v>
      </c>
      <c r="C90" s="40">
        <v>175</v>
      </c>
      <c r="D90" s="33">
        <v>3</v>
      </c>
      <c r="E90" s="33">
        <v>3</v>
      </c>
      <c r="F90" s="32">
        <v>18</v>
      </c>
      <c r="G90" s="34" t="s">
        <v>13</v>
      </c>
      <c r="H90" s="34" t="s">
        <v>13</v>
      </c>
      <c r="I90" s="34" t="s">
        <v>62</v>
      </c>
      <c r="J90" s="6" t="s">
        <v>46</v>
      </c>
      <c r="K90" s="6" t="s">
        <v>47</v>
      </c>
      <c r="L90" s="6" t="s">
        <v>48</v>
      </c>
      <c r="M90" s="12" t="s">
        <v>49</v>
      </c>
      <c r="N90" s="6" t="s">
        <v>712</v>
      </c>
    </row>
    <row r="91" spans="1:14" s="34" customFormat="1" ht="12.75">
      <c r="A91" s="95" t="s">
        <v>518</v>
      </c>
      <c r="B91" s="31" t="s">
        <v>776</v>
      </c>
      <c r="C91" s="40">
        <v>60</v>
      </c>
      <c r="D91" s="33">
        <v>2</v>
      </c>
      <c r="E91" s="33">
        <v>2</v>
      </c>
      <c r="F91" s="32">
        <v>12</v>
      </c>
      <c r="G91" s="34" t="s">
        <v>620</v>
      </c>
      <c r="H91" s="34" t="s">
        <v>620</v>
      </c>
      <c r="I91" s="34" t="s">
        <v>530</v>
      </c>
      <c r="J91" s="6" t="s">
        <v>519</v>
      </c>
      <c r="K91" s="6" t="s">
        <v>520</v>
      </c>
      <c r="L91" s="6" t="s">
        <v>521</v>
      </c>
      <c r="M91" s="12" t="s">
        <v>522</v>
      </c>
      <c r="N91" s="6" t="s">
        <v>837</v>
      </c>
    </row>
    <row r="92" spans="1:14" s="34" customFormat="1" ht="12.75">
      <c r="A92" s="95" t="s">
        <v>411</v>
      </c>
      <c r="B92" s="31" t="s">
        <v>1002</v>
      </c>
      <c r="C92" s="40">
        <v>20</v>
      </c>
      <c r="D92" s="33">
        <v>3</v>
      </c>
      <c r="E92" s="33">
        <v>3</v>
      </c>
      <c r="F92" s="32">
        <v>18</v>
      </c>
      <c r="G92" s="34" t="s">
        <v>13</v>
      </c>
      <c r="H92" s="42" t="s">
        <v>617</v>
      </c>
      <c r="I92" s="34" t="s">
        <v>412</v>
      </c>
      <c r="J92" s="6" t="s">
        <v>413</v>
      </c>
      <c r="K92" s="6" t="s">
        <v>414</v>
      </c>
      <c r="L92" s="6"/>
      <c r="M92" s="12" t="s">
        <v>1001</v>
      </c>
      <c r="N92" s="6" t="s">
        <v>1003</v>
      </c>
    </row>
    <row r="93" spans="1:13" s="67" customFormat="1" ht="12.75" hidden="1">
      <c r="A93" s="63" t="s">
        <v>674</v>
      </c>
      <c r="B93" s="64" t="s">
        <v>326</v>
      </c>
      <c r="C93" s="72">
        <v>80</v>
      </c>
      <c r="D93" s="66">
        <v>4</v>
      </c>
      <c r="E93" s="66"/>
      <c r="F93" s="65"/>
      <c r="G93" s="67" t="s">
        <v>14</v>
      </c>
      <c r="I93" s="67" t="s">
        <v>671</v>
      </c>
      <c r="J93" s="60" t="s">
        <v>672</v>
      </c>
      <c r="K93" s="60" t="s">
        <v>673</v>
      </c>
      <c r="M93" s="70"/>
    </row>
    <row r="94" spans="1:14" s="34" customFormat="1" ht="12.75">
      <c r="A94" s="30" t="s">
        <v>35</v>
      </c>
      <c r="B94" s="31" t="s">
        <v>320</v>
      </c>
      <c r="C94" s="40">
        <v>240</v>
      </c>
      <c r="D94" s="33">
        <v>2</v>
      </c>
      <c r="E94" s="33">
        <v>2</v>
      </c>
      <c r="F94" s="32"/>
      <c r="G94" s="34" t="s">
        <v>13</v>
      </c>
      <c r="I94" s="34" t="s">
        <v>36</v>
      </c>
      <c r="J94" s="34" t="s">
        <v>37</v>
      </c>
      <c r="K94" s="34" t="s">
        <v>38</v>
      </c>
      <c r="L94" s="34" t="s">
        <v>1180</v>
      </c>
      <c r="N94" s="34" t="s">
        <v>592</v>
      </c>
    </row>
    <row r="95" spans="1:14" s="44" customFormat="1" ht="12.75">
      <c r="A95" s="30" t="s">
        <v>7</v>
      </c>
      <c r="B95" s="31" t="s">
        <v>17</v>
      </c>
      <c r="C95" s="32">
        <v>250</v>
      </c>
      <c r="D95" s="33">
        <v>2</v>
      </c>
      <c r="E95" s="41">
        <v>0</v>
      </c>
      <c r="F95" s="40" t="s">
        <v>59</v>
      </c>
      <c r="G95" s="42" t="s">
        <v>13</v>
      </c>
      <c r="H95" s="42" t="s">
        <v>401</v>
      </c>
      <c r="I95" s="34" t="s">
        <v>24</v>
      </c>
      <c r="J95" s="34" t="s">
        <v>25</v>
      </c>
      <c r="K95" s="34" t="s">
        <v>26</v>
      </c>
      <c r="L95" s="34" t="s">
        <v>27</v>
      </c>
      <c r="M95" s="12" t="s">
        <v>523</v>
      </c>
      <c r="N95" s="34" t="s">
        <v>722</v>
      </c>
    </row>
    <row r="96" spans="1:14" s="67" customFormat="1" ht="12.75" hidden="1">
      <c r="A96" s="76" t="s">
        <v>611</v>
      </c>
      <c r="B96" s="77">
        <v>3</v>
      </c>
      <c r="C96" s="72">
        <v>20</v>
      </c>
      <c r="D96" s="71">
        <v>1</v>
      </c>
      <c r="E96" s="71">
        <v>1</v>
      </c>
      <c r="F96" s="72">
        <v>7</v>
      </c>
      <c r="G96" s="68" t="s">
        <v>13</v>
      </c>
      <c r="H96" s="68" t="s">
        <v>401</v>
      </c>
      <c r="I96" s="68" t="s">
        <v>612</v>
      </c>
      <c r="J96" s="68" t="s">
        <v>613</v>
      </c>
      <c r="K96" s="68" t="s">
        <v>614</v>
      </c>
      <c r="L96" s="68" t="s">
        <v>615</v>
      </c>
      <c r="M96" s="78" t="s">
        <v>616</v>
      </c>
      <c r="N96" s="79"/>
    </row>
    <row r="97" spans="1:14" s="44" customFormat="1" ht="12.75">
      <c r="A97" s="30" t="s">
        <v>181</v>
      </c>
      <c r="B97" s="31" t="s">
        <v>182</v>
      </c>
      <c r="C97" s="32">
        <v>40</v>
      </c>
      <c r="D97" s="33">
        <v>4</v>
      </c>
      <c r="E97" s="33">
        <v>0</v>
      </c>
      <c r="F97" s="32">
        <v>0</v>
      </c>
      <c r="G97" s="34" t="s">
        <v>13</v>
      </c>
      <c r="H97" s="34" t="s">
        <v>21</v>
      </c>
      <c r="I97" s="34" t="s">
        <v>778</v>
      </c>
      <c r="J97" s="6" t="s">
        <v>183</v>
      </c>
      <c r="K97" s="6" t="s">
        <v>184</v>
      </c>
      <c r="L97" s="6" t="s">
        <v>185</v>
      </c>
      <c r="M97" s="12" t="s">
        <v>186</v>
      </c>
      <c r="N97" s="6">
        <v>625122</v>
      </c>
    </row>
    <row r="98" spans="1:14" s="84" customFormat="1" ht="12.75" hidden="1">
      <c r="A98" s="76" t="s">
        <v>125</v>
      </c>
      <c r="B98" s="77">
        <v>88</v>
      </c>
      <c r="C98" s="72">
        <v>20</v>
      </c>
      <c r="D98" s="71">
        <v>1</v>
      </c>
      <c r="E98" s="71">
        <v>1</v>
      </c>
      <c r="F98" s="72">
        <v>6</v>
      </c>
      <c r="G98" s="68" t="s">
        <v>13</v>
      </c>
      <c r="H98" s="68" t="s">
        <v>13</v>
      </c>
      <c r="I98" s="68" t="s">
        <v>126</v>
      </c>
      <c r="J98" s="68" t="s">
        <v>127</v>
      </c>
      <c r="K98" s="68" t="s">
        <v>128</v>
      </c>
      <c r="L98" s="68" t="s">
        <v>129</v>
      </c>
      <c r="M98" s="78" t="s">
        <v>130</v>
      </c>
      <c r="N98" s="79" t="s">
        <v>131</v>
      </c>
    </row>
    <row r="99" spans="1:14" s="79" customFormat="1" ht="12.75" hidden="1">
      <c r="A99" s="85" t="s">
        <v>512</v>
      </c>
      <c r="B99" s="86">
        <v>10</v>
      </c>
      <c r="C99" s="87">
        <v>20</v>
      </c>
      <c r="D99" s="88">
        <v>1</v>
      </c>
      <c r="E99" s="88">
        <v>2</v>
      </c>
      <c r="F99" s="87">
        <v>13</v>
      </c>
      <c r="G99" s="84" t="s">
        <v>13</v>
      </c>
      <c r="H99" s="84" t="s">
        <v>401</v>
      </c>
      <c r="I99" s="84" t="s">
        <v>513</v>
      </c>
      <c r="J99" s="84" t="s">
        <v>514</v>
      </c>
      <c r="K99" s="84" t="s">
        <v>515</v>
      </c>
      <c r="L99" s="84" t="s">
        <v>516</v>
      </c>
      <c r="M99" s="89" t="s">
        <v>517</v>
      </c>
      <c r="N99" s="84" t="s">
        <v>131</v>
      </c>
    </row>
    <row r="100" spans="1:14" s="34" customFormat="1" ht="12.75">
      <c r="A100" s="38" t="s">
        <v>618</v>
      </c>
      <c r="B100" s="39">
        <v>33</v>
      </c>
      <c r="C100" s="40">
        <v>20</v>
      </c>
      <c r="D100" s="41">
        <v>1</v>
      </c>
      <c r="E100" s="41">
        <v>1</v>
      </c>
      <c r="F100" s="40">
        <v>7</v>
      </c>
      <c r="G100" s="42" t="s">
        <v>13</v>
      </c>
      <c r="H100" s="42" t="s">
        <v>401</v>
      </c>
      <c r="I100" s="42" t="s">
        <v>869</v>
      </c>
      <c r="J100" s="42" t="s">
        <v>619</v>
      </c>
      <c r="K100" s="42" t="s">
        <v>135</v>
      </c>
      <c r="L100" s="42" t="s">
        <v>870</v>
      </c>
      <c r="M100" s="12" t="s">
        <v>868</v>
      </c>
      <c r="N100" s="44" t="s">
        <v>1159</v>
      </c>
    </row>
    <row r="101" spans="1:14" s="34" customFormat="1" ht="12.75">
      <c r="A101" s="38" t="s">
        <v>1094</v>
      </c>
      <c r="B101" s="39">
        <v>47</v>
      </c>
      <c r="C101" s="40">
        <v>20</v>
      </c>
      <c r="D101" s="41">
        <v>1</v>
      </c>
      <c r="E101" s="41">
        <v>1</v>
      </c>
      <c r="F101" s="40">
        <v>0</v>
      </c>
      <c r="G101" s="42" t="s">
        <v>13</v>
      </c>
      <c r="H101" s="42" t="s">
        <v>1095</v>
      </c>
      <c r="I101" s="42" t="s">
        <v>1096</v>
      </c>
      <c r="J101" s="6" t="s">
        <v>1097</v>
      </c>
      <c r="K101" s="6" t="s">
        <v>144</v>
      </c>
      <c r="L101" s="6" t="s">
        <v>1098</v>
      </c>
      <c r="M101" s="12" t="s">
        <v>1099</v>
      </c>
      <c r="N101" s="35" t="s">
        <v>1179</v>
      </c>
    </row>
    <row r="102" spans="1:14" s="34" customFormat="1" ht="12.75">
      <c r="A102" s="30" t="s">
        <v>166</v>
      </c>
      <c r="B102" s="31">
        <v>45</v>
      </c>
      <c r="C102" s="32">
        <v>40</v>
      </c>
      <c r="D102" s="33">
        <v>2</v>
      </c>
      <c r="E102" s="33">
        <v>2</v>
      </c>
      <c r="F102" s="32">
        <v>12</v>
      </c>
      <c r="G102" s="34" t="s">
        <v>13</v>
      </c>
      <c r="H102" s="34" t="s">
        <v>13</v>
      </c>
      <c r="I102" s="34" t="s">
        <v>147</v>
      </c>
      <c r="J102" s="6" t="s">
        <v>148</v>
      </c>
      <c r="K102" s="6" t="s">
        <v>149</v>
      </c>
      <c r="L102" s="6" t="s">
        <v>150</v>
      </c>
      <c r="M102" s="12" t="s">
        <v>151</v>
      </c>
      <c r="N102" s="6" t="s">
        <v>790</v>
      </c>
    </row>
    <row r="103" spans="1:14" s="34" customFormat="1" ht="12.75">
      <c r="A103" s="30" t="s">
        <v>1165</v>
      </c>
      <c r="B103" s="31">
        <v>1</v>
      </c>
      <c r="C103" s="32">
        <v>20</v>
      </c>
      <c r="D103" s="33">
        <v>0</v>
      </c>
      <c r="E103" s="33">
        <v>0</v>
      </c>
      <c r="F103" s="32">
        <v>0</v>
      </c>
      <c r="G103" s="34" t="s">
        <v>13</v>
      </c>
      <c r="H103" s="34" t="s">
        <v>13</v>
      </c>
      <c r="I103" s="34" t="s">
        <v>1161</v>
      </c>
      <c r="J103" s="6" t="s">
        <v>1166</v>
      </c>
      <c r="K103" s="6" t="s">
        <v>1167</v>
      </c>
      <c r="L103" s="6"/>
      <c r="M103" s="12" t="s">
        <v>1168</v>
      </c>
      <c r="N103" s="6" t="s">
        <v>1169</v>
      </c>
    </row>
    <row r="104" spans="1:14" s="34" customFormat="1" ht="12.75">
      <c r="A104" s="6" t="s">
        <v>872</v>
      </c>
      <c r="B104" s="31" t="s">
        <v>1076</v>
      </c>
      <c r="C104" s="32">
        <v>150</v>
      </c>
      <c r="D104" s="33">
        <v>2</v>
      </c>
      <c r="E104" s="33">
        <v>0</v>
      </c>
      <c r="F104" s="32">
        <v>0</v>
      </c>
      <c r="G104" s="34" t="s">
        <v>13</v>
      </c>
      <c r="H104" s="34" t="s">
        <v>401</v>
      </c>
      <c r="I104" s="34" t="s">
        <v>874</v>
      </c>
      <c r="J104" s="6" t="s">
        <v>873</v>
      </c>
      <c r="K104" s="6" t="s">
        <v>875</v>
      </c>
      <c r="L104" s="34" t="s">
        <v>876</v>
      </c>
      <c r="M104" s="12" t="s">
        <v>877</v>
      </c>
      <c r="N104" s="6"/>
    </row>
    <row r="105" spans="1:14" s="67" customFormat="1" ht="12.75" hidden="1">
      <c r="A105" s="63" t="s">
        <v>257</v>
      </c>
      <c r="B105" s="64">
        <v>94</v>
      </c>
      <c r="C105" s="65">
        <v>20</v>
      </c>
      <c r="D105" s="66">
        <v>1</v>
      </c>
      <c r="E105" s="66">
        <v>1</v>
      </c>
      <c r="F105" s="65">
        <v>6</v>
      </c>
      <c r="G105" s="67" t="s">
        <v>13</v>
      </c>
      <c r="H105" s="67" t="s">
        <v>13</v>
      </c>
      <c r="I105" s="67" t="s">
        <v>258</v>
      </c>
      <c r="J105" s="60" t="s">
        <v>259</v>
      </c>
      <c r="K105" s="60" t="s">
        <v>260</v>
      </c>
      <c r="L105" s="60" t="s">
        <v>261</v>
      </c>
      <c r="M105" s="70" t="s">
        <v>262</v>
      </c>
      <c r="N105" s="60" t="s">
        <v>263</v>
      </c>
    </row>
    <row r="106" spans="1:256" s="79" customFormat="1" ht="12.75" hidden="1">
      <c r="A106" s="63" t="s">
        <v>442</v>
      </c>
      <c r="B106" s="64">
        <v>142</v>
      </c>
      <c r="C106" s="65">
        <v>20</v>
      </c>
      <c r="D106" s="66">
        <v>2</v>
      </c>
      <c r="E106" s="66">
        <v>2</v>
      </c>
      <c r="F106" s="65">
        <v>12</v>
      </c>
      <c r="G106" s="67" t="s">
        <v>13</v>
      </c>
      <c r="H106" s="67" t="s">
        <v>13</v>
      </c>
      <c r="I106" s="67" t="s">
        <v>443</v>
      </c>
      <c r="J106" s="60" t="s">
        <v>444</v>
      </c>
      <c r="K106" s="60" t="s">
        <v>361</v>
      </c>
      <c r="L106" s="60" t="s">
        <v>445</v>
      </c>
      <c r="M106" s="70" t="s">
        <v>446</v>
      </c>
      <c r="N106" s="60" t="s">
        <v>447</v>
      </c>
      <c r="IV106" s="90">
        <f>SUM(C106:IU106)</f>
        <v>36</v>
      </c>
    </row>
    <row r="107" spans="1:14" s="67" customFormat="1" ht="12.75" hidden="1">
      <c r="A107" s="76" t="s">
        <v>106</v>
      </c>
      <c r="B107" s="77" t="s">
        <v>76</v>
      </c>
      <c r="C107" s="72">
        <v>60</v>
      </c>
      <c r="D107" s="71">
        <v>2</v>
      </c>
      <c r="E107" s="71">
        <v>2</v>
      </c>
      <c r="F107" s="72">
        <v>12</v>
      </c>
      <c r="G107" s="68" t="s">
        <v>13</v>
      </c>
      <c r="H107" s="68" t="s">
        <v>13</v>
      </c>
      <c r="I107" s="68" t="s">
        <v>64</v>
      </c>
      <c r="J107" s="68" t="s">
        <v>65</v>
      </c>
      <c r="K107" s="68" t="s">
        <v>66</v>
      </c>
      <c r="L107" s="68" t="s">
        <v>67</v>
      </c>
      <c r="M107" s="78" t="s">
        <v>68</v>
      </c>
      <c r="N107" s="79" t="s">
        <v>69</v>
      </c>
    </row>
    <row r="108" spans="1:14" s="67" customFormat="1" ht="12.75" hidden="1">
      <c r="A108" s="63" t="s">
        <v>96</v>
      </c>
      <c r="B108" s="64" t="s">
        <v>327</v>
      </c>
      <c r="C108" s="65">
        <v>80</v>
      </c>
      <c r="D108" s="66">
        <v>2</v>
      </c>
      <c r="E108" s="66"/>
      <c r="F108" s="65">
        <v>0</v>
      </c>
      <c r="G108" s="67" t="s">
        <v>14</v>
      </c>
      <c r="I108" s="67" t="s">
        <v>631</v>
      </c>
      <c r="J108" s="60" t="s">
        <v>100</v>
      </c>
      <c r="K108" s="60" t="s">
        <v>101</v>
      </c>
      <c r="L108" s="60" t="s">
        <v>102</v>
      </c>
      <c r="M108" s="70"/>
      <c r="N108" s="60" t="s">
        <v>103</v>
      </c>
    </row>
    <row r="109" spans="1:14" s="34" customFormat="1" ht="12.75">
      <c r="A109" s="30" t="s">
        <v>108</v>
      </c>
      <c r="B109" s="31" t="s">
        <v>741</v>
      </c>
      <c r="C109" s="32">
        <v>80</v>
      </c>
      <c r="D109" s="33">
        <v>2</v>
      </c>
      <c r="E109" s="33">
        <v>2</v>
      </c>
      <c r="F109" s="32">
        <v>12</v>
      </c>
      <c r="G109" s="34" t="s">
        <v>13</v>
      </c>
      <c r="H109" s="34" t="s">
        <v>13</v>
      </c>
      <c r="I109" s="34" t="s">
        <v>77</v>
      </c>
      <c r="J109" s="6" t="s">
        <v>78</v>
      </c>
      <c r="K109" s="6" t="s">
        <v>79</v>
      </c>
      <c r="L109" s="6" t="s">
        <v>739</v>
      </c>
      <c r="M109" s="12" t="s">
        <v>740</v>
      </c>
      <c r="N109" s="6" t="s">
        <v>742</v>
      </c>
    </row>
    <row r="110" spans="1:14" s="59" customFormat="1" ht="12.75" hidden="1">
      <c r="A110" s="63" t="s">
        <v>350</v>
      </c>
      <c r="B110" s="64" t="s">
        <v>353</v>
      </c>
      <c r="C110" s="65">
        <v>0</v>
      </c>
      <c r="D110" s="66">
        <v>0</v>
      </c>
      <c r="E110" s="66">
        <v>0</v>
      </c>
      <c r="F110" s="65">
        <v>0</v>
      </c>
      <c r="G110" s="67" t="s">
        <v>21</v>
      </c>
      <c r="H110" s="67" t="s">
        <v>21</v>
      </c>
      <c r="I110" s="67" t="s">
        <v>524</v>
      </c>
      <c r="J110" s="60" t="s">
        <v>427</v>
      </c>
      <c r="K110" s="60" t="s">
        <v>428</v>
      </c>
      <c r="L110" s="60" t="s">
        <v>429</v>
      </c>
      <c r="M110" s="70" t="s">
        <v>420</v>
      </c>
      <c r="N110" s="60" t="s">
        <v>421</v>
      </c>
    </row>
    <row r="111" spans="1:14" s="34" customFormat="1" ht="12.75">
      <c r="A111" s="30" t="s">
        <v>132</v>
      </c>
      <c r="B111" s="31">
        <v>40</v>
      </c>
      <c r="C111" s="32">
        <v>20</v>
      </c>
      <c r="D111" s="33">
        <v>3</v>
      </c>
      <c r="E111" s="33">
        <v>3</v>
      </c>
      <c r="F111" s="32">
        <v>18</v>
      </c>
      <c r="G111" s="34" t="s">
        <v>13</v>
      </c>
      <c r="H111" s="34" t="s">
        <v>13</v>
      </c>
      <c r="I111" s="34" t="s">
        <v>133</v>
      </c>
      <c r="J111" s="6" t="s">
        <v>134</v>
      </c>
      <c r="K111" s="6" t="s">
        <v>135</v>
      </c>
      <c r="L111" s="6" t="s">
        <v>136</v>
      </c>
      <c r="M111" s="12" t="s">
        <v>137</v>
      </c>
      <c r="N111" s="6" t="s">
        <v>738</v>
      </c>
    </row>
    <row r="112" spans="1:14" s="67" customFormat="1" ht="12.75" hidden="1">
      <c r="A112" s="63" t="s">
        <v>624</v>
      </c>
      <c r="B112" s="64" t="s">
        <v>625</v>
      </c>
      <c r="C112" s="65">
        <v>40</v>
      </c>
      <c r="D112" s="66">
        <v>1</v>
      </c>
      <c r="E112" s="66">
        <v>1</v>
      </c>
      <c r="F112" s="65">
        <v>7</v>
      </c>
      <c r="G112" s="67" t="s">
        <v>13</v>
      </c>
      <c r="H112" s="67" t="s">
        <v>13</v>
      </c>
      <c r="I112" s="67" t="s">
        <v>626</v>
      </c>
      <c r="J112" s="60" t="s">
        <v>627</v>
      </c>
      <c r="K112" s="60" t="s">
        <v>628</v>
      </c>
      <c r="L112" s="60" t="s">
        <v>629</v>
      </c>
      <c r="M112" s="70" t="s">
        <v>630</v>
      </c>
      <c r="N112" s="60"/>
    </row>
    <row r="113" spans="1:14" ht="12.75">
      <c r="A113" s="30"/>
      <c r="B113" s="31"/>
      <c r="C113" s="32"/>
      <c r="D113" s="33"/>
      <c r="E113" s="33"/>
      <c r="F113" s="32"/>
      <c r="G113" s="34"/>
      <c r="H113" s="34"/>
      <c r="I113" s="34"/>
      <c r="J113" s="6"/>
      <c r="K113" s="6"/>
      <c r="L113" s="6"/>
      <c r="M113" s="12"/>
      <c r="N113" s="6"/>
    </row>
    <row r="114" spans="2:6" ht="12.75" hidden="1">
      <c r="B114" s="13"/>
      <c r="C114" s="3">
        <f>SUM(C5:C112)</f>
        <v>5780</v>
      </c>
      <c r="F114" s="3">
        <f>SUM(F5:F112)</f>
        <v>845</v>
      </c>
    </row>
    <row r="115" spans="1:2" ht="12.75" hidden="1">
      <c r="A115" s="67" t="s">
        <v>1194</v>
      </c>
      <c r="B115" s="13"/>
    </row>
    <row r="116" spans="1:2" ht="12.75">
      <c r="A116" s="34" t="s">
        <v>194</v>
      </c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</sheetData>
  <hyperlinks>
    <hyperlink ref="M6" r:id="rId1" display="samadamsjr@wildblue.net"/>
    <hyperlink ref="M45" r:id="rId2" display="davefrey@radiodata.com"/>
    <hyperlink ref="M12" r:id="rId3" display="w4stb@bellsouth.net"/>
    <hyperlink ref="M90" r:id="rId4" display="wa4kll@juno.com "/>
    <hyperlink ref="M107" r:id="rId5" display="w4fid@outdrs.net"/>
    <hyperlink ref="M24" r:id="rId6" display="mail@cga-usa.com"/>
    <hyperlink ref="M52" r:id="rId7" display="ke4zmz@cfl.rr.com"/>
    <hyperlink ref="M44" r:id="rId8" display="jfolsomjr@cfl.rr.com"/>
    <hyperlink ref="M40" r:id="rId9" display="esrc1@aol.com"/>
    <hyperlink ref="M98" r:id="rId10" display="dtreanor@cfl.rr.com"/>
    <hyperlink ref="M111" r:id="rId11" display="wa4yfy@arrl.net"/>
    <hyperlink ref="M8" r:id="rId12" display="iamr95i@aol.com"/>
    <hyperlink ref="M102" r:id="rId13" display="ab4et@cfl.rr.com"/>
    <hyperlink ref="M53" r:id="rId14" display="k3vn@worldnet.att.net"/>
    <hyperlink ref="M46" r:id="rId15" display="k4px@cfl.rr.com"/>
    <hyperlink ref="M97" r:id="rId16" display="ku4zo@cfl.rr.com"/>
    <hyperlink ref="M5" r:id="rId17" display="pikeetal@digital.net"/>
    <hyperlink ref="M56" r:id="rId18" display="hdr20@bellsouth.net"/>
    <hyperlink ref="M16" r:id="rId19" display="w5uty@cfl.rr.com"/>
    <hyperlink ref="M17" r:id="rId20" display="k4hcb@earthlink.net"/>
    <hyperlink ref="M27" r:id="rId21" display="crislerm@bellsouth.net"/>
    <hyperlink ref="M51" r:id="rId22" display="videorov@verizon.net"/>
    <hyperlink ref="M105" r:id="rId23" display="K8DRN@aol.com"/>
    <hyperlink ref="M7" r:id="rId24" display="Mmtegrouz@hotmail.com"/>
    <hyperlink ref="M47" r:id="rId25" display="billnsue@tampabay.rr.com"/>
    <hyperlink ref="M79" r:id="rId26" display="dnmoore@hotmail.com"/>
    <hyperlink ref="M57" r:id="rId27" display="dianemorrison@icomamerica.com"/>
    <hyperlink ref="M72" r:id="rId28" display="span@mfjenterprises.com"/>
    <hyperlink ref="M32" r:id="rId29" display="dgraybeal@dangerousengineering.com"/>
    <hyperlink ref="M55" r:id="rId30" display="wa4aqv@ix.netcom.com"/>
    <hyperlink ref="M110" r:id="rId31" display="k7bv@aol.com "/>
    <hyperlink ref="M38" r:id="rId32" display="sm-al@arrl.org"/>
    <hyperlink ref="M23" r:id="rId33" display="wb4mbu@bellsouth.net"/>
    <hyperlink ref="M106" r:id="rId34" display="hwill@juno.com"/>
    <hyperlink ref="M61" r:id="rId35" display="w4tej@bellsouth.net"/>
    <hyperlink ref="M13" r:id="rId36" display="k4ebk@juno.com"/>
    <hyperlink ref="M83" r:id="rId37" display="jjr-ftl@att.net"/>
    <hyperlink ref="M71" r:id="rId38" display="n1won@hotmail.com"/>
    <hyperlink ref="M10" r:id="rId39" display="johnapf@gmail.com"/>
    <hyperlink ref="M99" r:id="rId40" display="dvanhoose52@yahoo.com"/>
    <hyperlink ref="M91" r:id="rId41" display="tekstar55@yahoo.com"/>
    <hyperlink ref="M95" r:id="rId42" display="sales@pl-259.com"/>
    <hyperlink ref="M76" r:id="rId43" display="panthr2001@attglobal.net"/>
    <hyperlink ref="M25" r:id="rId44" display="n8efpfred@msn.com"/>
    <hyperlink ref="M50" r:id="rId45" display="k4lcd@bellsouth.net"/>
    <hyperlink ref="M59" r:id="rId46" display="cwalsh@inbox.com"/>
    <hyperlink ref="M18" r:id="rId47" display="sales@bluestarantennas.com"/>
    <hyperlink ref="M11" r:id="rId48" display="rkassis@cfl.rr.com"/>
    <hyperlink ref="M85" r:id="rId49" display="k4pcs@bellsouth.net"/>
    <hyperlink ref="M96" r:id="rId50" display="davdi@comcast.net"/>
    <hyperlink ref="M112" r:id="rId51" display="vsb484csscripts@yahoo.com"/>
    <hyperlink ref="M30" r:id="rId52" display="paws4@copper.net"/>
    <hyperlink ref="M63" r:id="rId53" display="ck@ckradio.net"/>
    <hyperlink ref="M49" r:id="rId54" display="kg4cnm@gmail.com"/>
    <hyperlink ref="M19" r:id="rId55" display="mburrus@bellsouth.net"/>
    <hyperlink ref="M39" r:id="rId56" display="ki4ijq@flecom.net"/>
    <hyperlink ref="M73" r:id="rId57" display="k4aw@arrl.net"/>
    <hyperlink ref="M87" r:id="rId58" display="w4das@arrl.net"/>
    <hyperlink ref="M9" r:id="rId59" display="aa4kn@amsat.org"/>
    <hyperlink ref="M109" r:id="rId60" display="fatcharley@att.net"/>
    <hyperlink ref="M15" r:id="rId61" display="jimmcjr@att.net"/>
    <hyperlink ref="M60" r:id="rId62" display="w4moo@verizon.net"/>
    <hyperlink ref="M69" r:id="rId63" display="k1yon@juno.com"/>
    <hyperlink ref="M70" r:id="rId64" display="7.7.7@earthlink.net"/>
    <hyperlink ref="M36" r:id="rId65" display="dnpdecals@yahoo.com"/>
    <hyperlink ref="M58" r:id="rId66" display="w4jmx@earthlink.net"/>
    <hyperlink ref="M54" r:id="rId67" display="nu1t@bellsouth.net"/>
    <hyperlink ref="M80" r:id="rId68" display="fperkins@htn.net"/>
    <hyperlink ref="M20" r:id="rId69" display="pbrigaerts@hotmail.com"/>
    <hyperlink ref="M100" r:id="rId70" display="vendelyj@indy.tce.com"/>
    <hyperlink ref="M75" r:id="rId71" display="nwselectronics@bellsouth.net"/>
    <hyperlink ref="M104" r:id="rId72" display="wc4h@wc4h.com"/>
    <hyperlink ref="M21" r:id="rId73" display="tamarabunnell@yahoo.com"/>
    <hyperlink ref="M88" r:id="rId74" display="pshimei@cfl.rr.com"/>
    <hyperlink ref="M81" r:id="rId75" display="pichs@miamidade.gov"/>
    <hyperlink ref="M62" r:id="rId76" display="adewey@jtkcommunications.com"/>
    <hyperlink ref="M92" r:id="rId77" display="wa4drv@bellsouth.net"/>
    <hyperlink ref="M82" r:id="rId78" display="w8ek@arrl.net"/>
    <hyperlink ref="M86" r:id="rId79" display="tcsheddjr@aol.com"/>
    <hyperlink ref="M28" r:id="rId80" display="hamtoberfest@gmail.com"/>
    <hyperlink ref="M31" r:id="rId81" display="kg4cnm@gmail.com"/>
    <hyperlink ref="M33" r:id="rId82" display="victorderosa@usa.com"/>
    <hyperlink ref="M68" r:id="rId83" display="ke1dh@msn.com"/>
    <hyperlink ref="M41" r:id="rId84" display="mfletcher@abbx.net"/>
    <hyperlink ref="M77" r:id="rId85" display="mba8175928@aol.com"/>
    <hyperlink ref="M37" r:id="rId86" display="radcfd@aol.com"/>
    <hyperlink ref="M22" r:id="rId87" display="burdick@digital.net"/>
    <hyperlink ref="M14" r:id="rId88" display="g.berges@bergesetco.com"/>
    <hyperlink ref="M42" r:id="rId89" display="k1to@aol.com"/>
    <hyperlink ref="M89" r:id="rId90" display="rick@thesignman.com"/>
    <hyperlink ref="M103" r:id="rId91" display="k4vvb@embarqmail.com"/>
    <hyperlink ref="M26" r:id="rId92" display="ki4hlw@gmail.com"/>
    <hyperlink ref="M84" r:id="rId93" display="kbob4wic@juno.com"/>
    <hyperlink ref="M78" r:id="rId94" display="robp@jfcs.com"/>
  </hyperlinks>
  <printOptions gridLines="1"/>
  <pageMargins left="0.25" right="0.25" top="0.5" bottom="0.5" header="0.5" footer="0.5"/>
  <pageSetup fitToHeight="2" fitToWidth="1" horizontalDpi="600" verticalDpi="600" orientation="landscape" paperSize="5" scale="79" r:id="rId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35">
      <selection activeCell="B65" sqref="B65"/>
    </sheetView>
  </sheetViews>
  <sheetFormatPr defaultColWidth="9.140625" defaultRowHeight="12.75"/>
  <cols>
    <col min="1" max="1" width="23.8515625" style="0" customWidth="1"/>
    <col min="2" max="2" width="9.140625" style="14" customWidth="1"/>
    <col min="5" max="5" width="9.8515625" style="0" customWidth="1"/>
    <col min="6" max="6" width="20.00390625" style="13" bestFit="1" customWidth="1"/>
    <col min="7" max="7" width="22.28125" style="13" bestFit="1" customWidth="1"/>
    <col min="8" max="8" width="12.140625" style="13" bestFit="1" customWidth="1"/>
    <col min="9" max="9" width="20.57421875" style="13" bestFit="1" customWidth="1"/>
    <col min="10" max="10" width="17.421875" style="13" bestFit="1" customWidth="1"/>
  </cols>
  <sheetData>
    <row r="1" spans="1:10" s="1" customFormat="1" ht="15.75">
      <c r="A1" s="1" t="s">
        <v>152</v>
      </c>
      <c r="B1" s="9"/>
      <c r="C1" s="2"/>
      <c r="F1" s="21"/>
      <c r="G1" s="21"/>
      <c r="H1" s="21"/>
      <c r="I1" s="21"/>
      <c r="J1" s="21"/>
    </row>
    <row r="2" spans="2:3" ht="23.25" customHeight="1">
      <c r="B2" s="10"/>
      <c r="C2" s="3"/>
    </row>
    <row r="3" spans="1:10" s="7" customFormat="1" ht="30" customHeight="1">
      <c r="A3" s="7" t="s">
        <v>2</v>
      </c>
      <c r="B3" s="11" t="s">
        <v>58</v>
      </c>
      <c r="C3" s="8" t="s">
        <v>56</v>
      </c>
      <c r="D3" s="7" t="s">
        <v>12</v>
      </c>
      <c r="E3" s="7" t="s">
        <v>153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22</v>
      </c>
    </row>
    <row r="4" spans="1:10" s="51" customFormat="1" ht="12.75" customHeight="1">
      <c r="A4" s="51" t="s">
        <v>501</v>
      </c>
      <c r="B4" s="52">
        <v>2</v>
      </c>
      <c r="C4" s="53">
        <v>12</v>
      </c>
      <c r="D4" s="51" t="s">
        <v>13</v>
      </c>
      <c r="E4" s="51" t="s">
        <v>13</v>
      </c>
      <c r="F4" s="54" t="s">
        <v>502</v>
      </c>
      <c r="G4" s="54" t="s">
        <v>503</v>
      </c>
      <c r="H4" s="54"/>
      <c r="I4" s="55" t="s">
        <v>504</v>
      </c>
      <c r="J4" s="54" t="s">
        <v>505</v>
      </c>
    </row>
    <row r="5" spans="1:10" s="34" customFormat="1" ht="12.75">
      <c r="A5" s="30" t="s">
        <v>119</v>
      </c>
      <c r="B5" s="35">
        <v>1</v>
      </c>
      <c r="C5" s="32">
        <v>6</v>
      </c>
      <c r="D5" s="33" t="s">
        <v>13</v>
      </c>
      <c r="E5" s="41" t="s">
        <v>620</v>
      </c>
      <c r="F5" s="24" t="s">
        <v>120</v>
      </c>
      <c r="G5" s="24" t="s">
        <v>121</v>
      </c>
      <c r="H5" s="24" t="s">
        <v>122</v>
      </c>
      <c r="I5" s="25" t="s">
        <v>123</v>
      </c>
      <c r="J5" s="24" t="s">
        <v>124</v>
      </c>
    </row>
    <row r="6" spans="1:10" s="34" customFormat="1" ht="12.75">
      <c r="A6" s="34" t="s">
        <v>583</v>
      </c>
      <c r="B6" s="35">
        <v>1</v>
      </c>
      <c r="C6" s="32">
        <v>7</v>
      </c>
      <c r="D6" s="35" t="s">
        <v>13</v>
      </c>
      <c r="E6" s="56" t="s">
        <v>13</v>
      </c>
      <c r="F6" s="31" t="s">
        <v>584</v>
      </c>
      <c r="G6" s="31" t="s">
        <v>585</v>
      </c>
      <c r="H6" s="31" t="s">
        <v>586</v>
      </c>
      <c r="I6" s="25" t="s">
        <v>587</v>
      </c>
      <c r="J6" s="31" t="s">
        <v>588</v>
      </c>
    </row>
    <row r="7" spans="1:10" ht="12.75">
      <c r="A7" s="4"/>
      <c r="C7" s="3"/>
      <c r="D7" s="10"/>
      <c r="E7" s="10"/>
      <c r="F7" s="23"/>
      <c r="G7" s="23"/>
      <c r="H7" s="24"/>
      <c r="I7" s="25"/>
      <c r="J7" s="24"/>
    </row>
    <row r="8" spans="1:10" ht="12.75">
      <c r="A8" s="4" t="s">
        <v>376</v>
      </c>
      <c r="B8" s="14">
        <v>1</v>
      </c>
      <c r="C8" s="3">
        <v>6</v>
      </c>
      <c r="D8" s="10" t="s">
        <v>13</v>
      </c>
      <c r="E8" s="10" t="s">
        <v>13</v>
      </c>
      <c r="F8" s="23" t="s">
        <v>377</v>
      </c>
      <c r="G8" s="23" t="s">
        <v>378</v>
      </c>
      <c r="H8" s="24" t="s">
        <v>379</v>
      </c>
      <c r="I8" s="25" t="s">
        <v>380</v>
      </c>
      <c r="J8" s="24" t="s">
        <v>381</v>
      </c>
    </row>
    <row r="9" spans="1:10" ht="12.75">
      <c r="A9" s="4" t="s">
        <v>301</v>
      </c>
      <c r="B9" s="14">
        <v>1</v>
      </c>
      <c r="C9" s="3">
        <v>6</v>
      </c>
      <c r="D9" s="10" t="s">
        <v>13</v>
      </c>
      <c r="E9" s="10" t="s">
        <v>13</v>
      </c>
      <c r="F9" s="23" t="s">
        <v>302</v>
      </c>
      <c r="G9" s="23" t="s">
        <v>303</v>
      </c>
      <c r="H9" s="24"/>
      <c r="I9" s="25"/>
      <c r="J9" s="24" t="s">
        <v>304</v>
      </c>
    </row>
    <row r="10" spans="1:10" ht="12.75">
      <c r="A10" s="4" t="s">
        <v>506</v>
      </c>
      <c r="B10" s="14">
        <v>4</v>
      </c>
      <c r="C10" s="3">
        <v>24</v>
      </c>
      <c r="D10" s="10" t="s">
        <v>13</v>
      </c>
      <c r="E10" s="10" t="s">
        <v>13</v>
      </c>
      <c r="F10" s="23" t="s">
        <v>507</v>
      </c>
      <c r="G10" s="23" t="s">
        <v>508</v>
      </c>
      <c r="H10" s="24" t="s">
        <v>509</v>
      </c>
      <c r="I10" s="25" t="s">
        <v>510</v>
      </c>
      <c r="J10" s="24" t="s">
        <v>511</v>
      </c>
    </row>
    <row r="11" spans="1:10" s="34" customFormat="1" ht="12.75">
      <c r="A11" s="30" t="s">
        <v>296</v>
      </c>
      <c r="B11" s="35">
        <v>2</v>
      </c>
      <c r="C11" s="32">
        <v>32</v>
      </c>
      <c r="D11" s="33" t="s">
        <v>13</v>
      </c>
      <c r="E11" s="33" t="s">
        <v>13</v>
      </c>
      <c r="F11" s="24" t="s">
        <v>297</v>
      </c>
      <c r="G11" s="24" t="s">
        <v>144</v>
      </c>
      <c r="H11" s="24" t="s">
        <v>298</v>
      </c>
      <c r="I11" s="25" t="s">
        <v>299</v>
      </c>
      <c r="J11" s="24" t="s">
        <v>300</v>
      </c>
    </row>
    <row r="12" spans="1:10" ht="12.75">
      <c r="A12" s="4" t="s">
        <v>402</v>
      </c>
      <c r="B12" s="14">
        <v>1</v>
      </c>
      <c r="C12" s="3">
        <v>6</v>
      </c>
      <c r="D12" s="10" t="s">
        <v>13</v>
      </c>
      <c r="E12" s="10" t="s">
        <v>13</v>
      </c>
      <c r="F12" s="23" t="s">
        <v>403</v>
      </c>
      <c r="G12" s="23" t="s">
        <v>404</v>
      </c>
      <c r="H12" s="24"/>
      <c r="I12" s="25" t="s">
        <v>405</v>
      </c>
      <c r="J12" s="24" t="s">
        <v>406</v>
      </c>
    </row>
    <row r="13" spans="1:10" ht="12.75">
      <c r="A13" s="4" t="s">
        <v>293</v>
      </c>
      <c r="B13" s="14">
        <v>1</v>
      </c>
      <c r="C13" s="3">
        <v>6</v>
      </c>
      <c r="D13" s="10" t="s">
        <v>13</v>
      </c>
      <c r="E13" s="10" t="s">
        <v>13</v>
      </c>
      <c r="F13" s="23" t="s">
        <v>294</v>
      </c>
      <c r="G13" s="23" t="s">
        <v>79</v>
      </c>
      <c r="H13" s="24"/>
      <c r="I13" s="25"/>
      <c r="J13" s="24" t="s">
        <v>295</v>
      </c>
    </row>
    <row r="14" spans="1:10" ht="12.75">
      <c r="A14" s="4" t="s">
        <v>531</v>
      </c>
      <c r="B14" s="14">
        <v>3</v>
      </c>
      <c r="C14" s="3">
        <v>18</v>
      </c>
      <c r="D14" s="10" t="s">
        <v>13</v>
      </c>
      <c r="E14" s="10" t="s">
        <v>13</v>
      </c>
      <c r="F14" s="23" t="s">
        <v>532</v>
      </c>
      <c r="G14" s="23" t="s">
        <v>533</v>
      </c>
      <c r="H14" s="24"/>
      <c r="I14" s="25"/>
      <c r="J14" s="24" t="s">
        <v>539</v>
      </c>
    </row>
    <row r="15" spans="1:10" ht="12.75">
      <c r="A15" s="4" t="s">
        <v>305</v>
      </c>
      <c r="B15" s="14">
        <v>2</v>
      </c>
      <c r="C15" s="3">
        <v>12</v>
      </c>
      <c r="D15" s="10" t="s">
        <v>13</v>
      </c>
      <c r="E15" s="10" t="s">
        <v>13</v>
      </c>
      <c r="F15" s="23" t="s">
        <v>306</v>
      </c>
      <c r="G15" s="23" t="s">
        <v>307</v>
      </c>
      <c r="H15" s="24"/>
      <c r="I15" s="25" t="s">
        <v>308</v>
      </c>
      <c r="J15" s="24" t="s">
        <v>309</v>
      </c>
    </row>
    <row r="16" spans="1:10" ht="12.75">
      <c r="A16" s="4" t="s">
        <v>359</v>
      </c>
      <c r="B16" s="14">
        <v>1</v>
      </c>
      <c r="C16" s="3">
        <v>6</v>
      </c>
      <c r="D16" s="10" t="s">
        <v>13</v>
      </c>
      <c r="E16" s="10" t="s">
        <v>13</v>
      </c>
      <c r="F16" s="23" t="s">
        <v>360</v>
      </c>
      <c r="G16" s="23" t="s">
        <v>361</v>
      </c>
      <c r="H16" s="24" t="s">
        <v>362</v>
      </c>
      <c r="I16" s="25" t="s">
        <v>363</v>
      </c>
      <c r="J16" s="24" t="s">
        <v>364</v>
      </c>
    </row>
    <row r="17" spans="1:10" ht="12.75">
      <c r="A17" t="s">
        <v>264</v>
      </c>
      <c r="B17" s="14">
        <v>2</v>
      </c>
      <c r="C17" s="3">
        <v>12</v>
      </c>
      <c r="D17" s="14" t="s">
        <v>13</v>
      </c>
      <c r="E17" s="14" t="s">
        <v>13</v>
      </c>
      <c r="F17" s="13" t="s">
        <v>265</v>
      </c>
      <c r="G17" s="13" t="s">
        <v>85</v>
      </c>
      <c r="H17" s="13" t="s">
        <v>266</v>
      </c>
      <c r="I17" s="26" t="s">
        <v>267</v>
      </c>
      <c r="J17" s="13" t="s">
        <v>268</v>
      </c>
    </row>
    <row r="18" spans="1:12" s="34" customFormat="1" ht="12.75">
      <c r="A18" s="30" t="s">
        <v>371</v>
      </c>
      <c r="B18" s="35">
        <v>3</v>
      </c>
      <c r="C18" s="32">
        <v>18</v>
      </c>
      <c r="D18" s="33" t="s">
        <v>13</v>
      </c>
      <c r="E18" s="33" t="s">
        <v>13</v>
      </c>
      <c r="F18" s="24" t="s">
        <v>372</v>
      </c>
      <c r="G18" s="24" t="s">
        <v>373</v>
      </c>
      <c r="H18" s="31" t="s">
        <v>374</v>
      </c>
      <c r="I18" s="25"/>
      <c r="J18" s="31" t="s">
        <v>375</v>
      </c>
      <c r="L18" s="6"/>
    </row>
    <row r="19" spans="1:12" s="34" customFormat="1" ht="12.75">
      <c r="A19" s="30" t="s">
        <v>407</v>
      </c>
      <c r="B19" s="35">
        <v>2</v>
      </c>
      <c r="C19" s="32">
        <v>12</v>
      </c>
      <c r="D19" s="33" t="s">
        <v>13</v>
      </c>
      <c r="E19" s="33" t="s">
        <v>13</v>
      </c>
      <c r="F19" s="24" t="s">
        <v>408</v>
      </c>
      <c r="G19" s="24" t="s">
        <v>409</v>
      </c>
      <c r="H19" s="31"/>
      <c r="I19" s="25"/>
      <c r="J19" s="31" t="s">
        <v>410</v>
      </c>
      <c r="L19" s="6"/>
    </row>
    <row r="20" spans="1:12" ht="12.75">
      <c r="A20" s="4" t="s">
        <v>288</v>
      </c>
      <c r="B20" s="14">
        <v>1</v>
      </c>
      <c r="C20" s="3">
        <v>6</v>
      </c>
      <c r="D20" s="10" t="s">
        <v>13</v>
      </c>
      <c r="E20" s="10" t="s">
        <v>13</v>
      </c>
      <c r="F20" s="23" t="s">
        <v>289</v>
      </c>
      <c r="G20" s="23" t="s">
        <v>38</v>
      </c>
      <c r="H20" s="13" t="s">
        <v>290</v>
      </c>
      <c r="I20" s="25" t="s">
        <v>291</v>
      </c>
      <c r="J20" s="13" t="s">
        <v>292</v>
      </c>
      <c r="L20" s="6"/>
    </row>
    <row r="21" spans="1:10" ht="12.75">
      <c r="A21" t="s">
        <v>226</v>
      </c>
      <c r="B21" s="14">
        <v>2</v>
      </c>
      <c r="C21" s="3">
        <v>12</v>
      </c>
      <c r="D21" s="14" t="s">
        <v>13</v>
      </c>
      <c r="E21" s="14" t="s">
        <v>13</v>
      </c>
      <c r="F21" s="27" t="s">
        <v>227</v>
      </c>
      <c r="G21" s="13" t="s">
        <v>228</v>
      </c>
      <c r="H21" s="13" t="s">
        <v>229</v>
      </c>
      <c r="I21" s="26" t="s">
        <v>230</v>
      </c>
      <c r="J21" s="13" t="s">
        <v>235</v>
      </c>
    </row>
    <row r="22" spans="1:10" ht="12.75">
      <c r="A22" t="s">
        <v>231</v>
      </c>
      <c r="B22" s="14">
        <v>2</v>
      </c>
      <c r="C22" s="3">
        <v>12</v>
      </c>
      <c r="D22" s="14" t="s">
        <v>13</v>
      </c>
      <c r="E22" s="14" t="s">
        <v>13</v>
      </c>
      <c r="F22" s="27" t="s">
        <v>232</v>
      </c>
      <c r="G22" s="27" t="s">
        <v>233</v>
      </c>
      <c r="I22" s="26" t="s">
        <v>234</v>
      </c>
      <c r="J22" s="27" t="s">
        <v>236</v>
      </c>
    </row>
    <row r="23" spans="1:10" ht="12.75">
      <c r="A23" s="4" t="s">
        <v>545</v>
      </c>
      <c r="B23" s="14">
        <v>3</v>
      </c>
      <c r="C23" s="3">
        <v>18</v>
      </c>
      <c r="D23" s="14" t="s">
        <v>13</v>
      </c>
      <c r="E23" s="14" t="s">
        <v>13</v>
      </c>
      <c r="F23" s="13" t="s">
        <v>546</v>
      </c>
      <c r="G23" s="13" t="s">
        <v>547</v>
      </c>
      <c r="H23" s="13" t="s">
        <v>548</v>
      </c>
      <c r="I23" s="26" t="s">
        <v>549</v>
      </c>
      <c r="J23" s="13" t="s">
        <v>550</v>
      </c>
    </row>
    <row r="24" spans="1:10" ht="12.75">
      <c r="A24" t="s">
        <v>251</v>
      </c>
      <c r="B24" s="14">
        <v>2</v>
      </c>
      <c r="C24" s="3">
        <v>12</v>
      </c>
      <c r="D24" s="14" t="s">
        <v>13</v>
      </c>
      <c r="E24" s="14" t="s">
        <v>13</v>
      </c>
      <c r="F24" s="27" t="s">
        <v>252</v>
      </c>
      <c r="G24" s="27" t="s">
        <v>253</v>
      </c>
      <c r="H24" s="27" t="s">
        <v>254</v>
      </c>
      <c r="I24" s="26" t="s">
        <v>255</v>
      </c>
      <c r="J24" s="27" t="s">
        <v>256</v>
      </c>
    </row>
    <row r="25" spans="1:10" ht="12.75">
      <c r="A25" t="s">
        <v>365</v>
      </c>
      <c r="B25" s="14">
        <v>2</v>
      </c>
      <c r="C25" s="3">
        <v>12</v>
      </c>
      <c r="D25" s="14" t="s">
        <v>13</v>
      </c>
      <c r="E25" s="14" t="s">
        <v>13</v>
      </c>
      <c r="F25" s="13" t="s">
        <v>366</v>
      </c>
      <c r="G25" s="13" t="s">
        <v>367</v>
      </c>
      <c r="H25" s="13" t="s">
        <v>368</v>
      </c>
      <c r="I25" s="26" t="s">
        <v>369</v>
      </c>
      <c r="J25" s="13" t="s">
        <v>370</v>
      </c>
    </row>
    <row r="26" spans="1:10" ht="12.75">
      <c r="A26" t="s">
        <v>448</v>
      </c>
      <c r="B26" s="14">
        <v>2</v>
      </c>
      <c r="C26" s="3">
        <v>12</v>
      </c>
      <c r="D26" s="14" t="s">
        <v>13</v>
      </c>
      <c r="E26" s="14" t="s">
        <v>13</v>
      </c>
      <c r="F26" s="13" t="s">
        <v>449</v>
      </c>
      <c r="G26" s="13" t="s">
        <v>450</v>
      </c>
      <c r="H26" s="13" t="s">
        <v>451</v>
      </c>
      <c r="I26" s="26" t="s">
        <v>452</v>
      </c>
      <c r="J26" s="13" t="s">
        <v>453</v>
      </c>
    </row>
    <row r="27" spans="1:10" ht="12.75">
      <c r="A27" t="s">
        <v>397</v>
      </c>
      <c r="B27" s="14">
        <v>2</v>
      </c>
      <c r="C27" s="3">
        <v>12</v>
      </c>
      <c r="D27" s="14" t="s">
        <v>13</v>
      </c>
      <c r="E27" s="14" t="s">
        <v>13</v>
      </c>
      <c r="F27" s="13" t="s">
        <v>398</v>
      </c>
      <c r="G27" s="13" t="s">
        <v>184</v>
      </c>
      <c r="I27" s="26" t="s">
        <v>399</v>
      </c>
      <c r="J27" s="13" t="s">
        <v>400</v>
      </c>
    </row>
    <row r="28" spans="1:10" ht="12.75">
      <c r="A28" t="s">
        <v>269</v>
      </c>
      <c r="B28" s="14">
        <v>2</v>
      </c>
      <c r="C28" s="3">
        <v>12</v>
      </c>
      <c r="D28" s="14" t="s">
        <v>13</v>
      </c>
      <c r="E28" s="14" t="s">
        <v>13</v>
      </c>
      <c r="F28" s="13" t="s">
        <v>270</v>
      </c>
      <c r="G28" s="13" t="s">
        <v>271</v>
      </c>
      <c r="H28" s="13" t="s">
        <v>272</v>
      </c>
      <c r="I28" s="26" t="s">
        <v>273</v>
      </c>
      <c r="J28" s="13" t="s">
        <v>274</v>
      </c>
    </row>
    <row r="29" spans="1:10" ht="12.75">
      <c r="A29" t="s">
        <v>224</v>
      </c>
      <c r="B29" s="14">
        <v>3</v>
      </c>
      <c r="C29" s="3">
        <v>18</v>
      </c>
      <c r="D29" s="14" t="s">
        <v>13</v>
      </c>
      <c r="E29" s="14" t="s">
        <v>13</v>
      </c>
      <c r="F29" s="27" t="s">
        <v>212</v>
      </c>
      <c r="G29" s="27" t="s">
        <v>213</v>
      </c>
      <c r="J29" s="27" t="s">
        <v>214</v>
      </c>
    </row>
    <row r="30" spans="1:10" ht="12.75">
      <c r="A30" t="s">
        <v>386</v>
      </c>
      <c r="B30" s="14">
        <v>1</v>
      </c>
      <c r="C30" s="3">
        <v>6</v>
      </c>
      <c r="D30" s="14" t="s">
        <v>13</v>
      </c>
      <c r="E30" s="14" t="s">
        <v>13</v>
      </c>
      <c r="F30" s="13" t="s">
        <v>387</v>
      </c>
      <c r="G30" s="13" t="s">
        <v>388</v>
      </c>
      <c r="H30" s="13" t="s">
        <v>389</v>
      </c>
      <c r="I30" s="26" t="s">
        <v>390</v>
      </c>
      <c r="J30" s="13" t="s">
        <v>391</v>
      </c>
    </row>
    <row r="31" spans="1:10" ht="12.75">
      <c r="A31" t="s">
        <v>392</v>
      </c>
      <c r="B31" s="14">
        <v>2</v>
      </c>
      <c r="C31" s="3">
        <v>12</v>
      </c>
      <c r="D31" s="14" t="s">
        <v>13</v>
      </c>
      <c r="E31" s="14" t="s">
        <v>13</v>
      </c>
      <c r="F31" s="13" t="s">
        <v>393</v>
      </c>
      <c r="G31" s="13" t="s">
        <v>394</v>
      </c>
      <c r="H31" s="13" t="s">
        <v>395</v>
      </c>
      <c r="I31" s="26"/>
      <c r="J31" s="13" t="s">
        <v>396</v>
      </c>
    </row>
    <row r="32" spans="1:10" ht="12.75">
      <c r="A32" t="s">
        <v>486</v>
      </c>
      <c r="B32" s="14">
        <v>1</v>
      </c>
      <c r="C32" s="3">
        <v>6</v>
      </c>
      <c r="D32" s="14" t="s">
        <v>13</v>
      </c>
      <c r="E32" s="14" t="s">
        <v>13</v>
      </c>
      <c r="F32" s="13" t="s">
        <v>487</v>
      </c>
      <c r="G32" s="13" t="s">
        <v>488</v>
      </c>
      <c r="H32" s="13" t="s">
        <v>489</v>
      </c>
      <c r="I32" s="26" t="s">
        <v>490</v>
      </c>
      <c r="J32" s="13" t="s">
        <v>491</v>
      </c>
    </row>
    <row r="33" spans="1:10" ht="12.75">
      <c r="A33" t="s">
        <v>534</v>
      </c>
      <c r="B33" s="14">
        <v>1</v>
      </c>
      <c r="C33" s="3">
        <v>6</v>
      </c>
      <c r="D33" s="14" t="s">
        <v>13</v>
      </c>
      <c r="E33" s="14" t="s">
        <v>13</v>
      </c>
      <c r="F33" s="13" t="s">
        <v>535</v>
      </c>
      <c r="G33" s="13" t="s">
        <v>536</v>
      </c>
      <c r="I33" s="26" t="s">
        <v>537</v>
      </c>
      <c r="J33" s="13" t="s">
        <v>538</v>
      </c>
    </row>
    <row r="34" spans="1:10" ht="12.75">
      <c r="A34" t="s">
        <v>459</v>
      </c>
      <c r="B34" s="14">
        <v>2</v>
      </c>
      <c r="C34" s="3">
        <v>12</v>
      </c>
      <c r="D34" s="14" t="s">
        <v>13</v>
      </c>
      <c r="E34" s="14" t="s">
        <v>13</v>
      </c>
      <c r="F34" s="13" t="s">
        <v>460</v>
      </c>
      <c r="G34" s="13" t="s">
        <v>461</v>
      </c>
      <c r="H34" s="13" t="s">
        <v>462</v>
      </c>
      <c r="I34" s="26" t="s">
        <v>463</v>
      </c>
      <c r="J34" s="13" t="s">
        <v>464</v>
      </c>
    </row>
    <row r="35" spans="1:10" ht="12.75">
      <c r="A35" t="s">
        <v>283</v>
      </c>
      <c r="B35" s="14">
        <v>1</v>
      </c>
      <c r="C35" s="3">
        <v>6</v>
      </c>
      <c r="D35" s="14" t="s">
        <v>13</v>
      </c>
      <c r="E35" s="14" t="s">
        <v>13</v>
      </c>
      <c r="F35" s="13" t="s">
        <v>284</v>
      </c>
      <c r="G35" s="13" t="s">
        <v>285</v>
      </c>
      <c r="H35" s="13" t="s">
        <v>286</v>
      </c>
      <c r="I35" s="28" t="s">
        <v>194</v>
      </c>
      <c r="J35" s="13" t="s">
        <v>287</v>
      </c>
    </row>
    <row r="36" spans="3:5" ht="12.75">
      <c r="C36" s="3">
        <f>SUM(C4:C35)</f>
        <v>357</v>
      </c>
      <c r="D36" s="14"/>
      <c r="E36" s="14"/>
    </row>
    <row r="37" spans="3:5" ht="12.75">
      <c r="C37" s="3"/>
      <c r="D37" s="14"/>
      <c r="E37" s="14"/>
    </row>
    <row r="38" spans="1:10" s="15" customFormat="1" ht="12.75">
      <c r="A38" s="15" t="s">
        <v>698</v>
      </c>
      <c r="B38" s="16"/>
      <c r="C38" s="49"/>
      <c r="D38" s="16"/>
      <c r="E38" s="16"/>
      <c r="F38" s="50"/>
      <c r="G38" s="50"/>
      <c r="H38" s="50"/>
      <c r="I38" s="50"/>
      <c r="J38" s="50"/>
    </row>
    <row r="39" spans="1:10" s="34" customFormat="1" ht="12.75">
      <c r="A39" s="30" t="s">
        <v>465</v>
      </c>
      <c r="B39" s="35">
        <v>2</v>
      </c>
      <c r="C39" s="32">
        <v>12</v>
      </c>
      <c r="D39" s="33" t="s">
        <v>13</v>
      </c>
      <c r="E39" s="33" t="s">
        <v>13</v>
      </c>
      <c r="F39" s="24" t="s">
        <v>466</v>
      </c>
      <c r="G39" s="24" t="s">
        <v>467</v>
      </c>
      <c r="H39" s="24" t="s">
        <v>468</v>
      </c>
      <c r="I39" s="25" t="s">
        <v>469</v>
      </c>
      <c r="J39" s="24" t="s">
        <v>1043</v>
      </c>
    </row>
    <row r="40" spans="1:12" s="34" customFormat="1" ht="12.75">
      <c r="A40" s="30" t="s">
        <v>191</v>
      </c>
      <c r="B40" s="35">
        <v>1</v>
      </c>
      <c r="C40" s="32">
        <v>16</v>
      </c>
      <c r="D40" s="33" t="s">
        <v>13</v>
      </c>
      <c r="E40" s="33" t="s">
        <v>13</v>
      </c>
      <c r="F40" s="24" t="s">
        <v>192</v>
      </c>
      <c r="G40" s="24" t="s">
        <v>193</v>
      </c>
      <c r="H40" s="31" t="s">
        <v>766</v>
      </c>
      <c r="I40" s="25" t="s">
        <v>195</v>
      </c>
      <c r="J40" s="57" t="s">
        <v>767</v>
      </c>
      <c r="L40" s="6" t="s">
        <v>194</v>
      </c>
    </row>
    <row r="41" spans="1:12" s="34" customFormat="1" ht="12.75">
      <c r="A41" s="30" t="s">
        <v>961</v>
      </c>
      <c r="B41" s="35">
        <v>2</v>
      </c>
      <c r="C41" s="32">
        <v>12</v>
      </c>
      <c r="D41" s="33" t="s">
        <v>13</v>
      </c>
      <c r="E41" s="33" t="s">
        <v>13</v>
      </c>
      <c r="F41" s="24" t="s">
        <v>962</v>
      </c>
      <c r="G41" s="24" t="s">
        <v>285</v>
      </c>
      <c r="H41" s="31" t="s">
        <v>963</v>
      </c>
      <c r="I41" s="25" t="s">
        <v>964</v>
      </c>
      <c r="J41" s="31" t="s">
        <v>965</v>
      </c>
      <c r="L41" s="6"/>
    </row>
    <row r="42" spans="1:12" s="34" customFormat="1" ht="12.75">
      <c r="A42" s="30" t="s">
        <v>951</v>
      </c>
      <c r="B42" s="35">
        <v>1</v>
      </c>
      <c r="C42" s="32">
        <v>6</v>
      </c>
      <c r="D42" s="33" t="s">
        <v>13</v>
      </c>
      <c r="E42" s="33" t="s">
        <v>13</v>
      </c>
      <c r="F42" s="24" t="s">
        <v>956</v>
      </c>
      <c r="G42" s="24" t="s">
        <v>957</v>
      </c>
      <c r="H42" s="31" t="s">
        <v>959</v>
      </c>
      <c r="I42" s="25" t="s">
        <v>960</v>
      </c>
      <c r="J42" s="31" t="s">
        <v>958</v>
      </c>
      <c r="L42" s="6"/>
    </row>
    <row r="43" spans="1:10" ht="12.75">
      <c r="A43" t="s">
        <v>759</v>
      </c>
      <c r="B43" s="14">
        <v>2</v>
      </c>
      <c r="C43" s="3">
        <v>12</v>
      </c>
      <c r="D43" s="14" t="s">
        <v>13</v>
      </c>
      <c r="E43" s="14" t="s">
        <v>13</v>
      </c>
      <c r="F43" s="13" t="s">
        <v>761</v>
      </c>
      <c r="G43" s="13" t="s">
        <v>760</v>
      </c>
      <c r="I43" s="26" t="s">
        <v>762</v>
      </c>
      <c r="J43" s="13" t="s">
        <v>763</v>
      </c>
    </row>
    <row r="44" spans="1:11" ht="12.75">
      <c r="A44" s="30" t="s">
        <v>1044</v>
      </c>
      <c r="B44" s="14">
        <v>2</v>
      </c>
      <c r="C44" s="3">
        <v>12</v>
      </c>
      <c r="D44" s="14" t="s">
        <v>13</v>
      </c>
      <c r="E44" s="14" t="s">
        <v>13</v>
      </c>
      <c r="F44" s="13" t="s">
        <v>1045</v>
      </c>
      <c r="G44" s="13" t="s">
        <v>1046</v>
      </c>
      <c r="H44" s="13" t="s">
        <v>1085</v>
      </c>
      <c r="I44" s="26" t="s">
        <v>1086</v>
      </c>
      <c r="J44" s="57" t="s">
        <v>1047</v>
      </c>
      <c r="K44" s="36">
        <v>39724</v>
      </c>
    </row>
    <row r="45" spans="1:10" ht="12.75">
      <c r="A45" t="s">
        <v>225</v>
      </c>
      <c r="B45" s="14">
        <v>2</v>
      </c>
      <c r="C45" s="3">
        <v>12</v>
      </c>
      <c r="D45" s="14" t="s">
        <v>13</v>
      </c>
      <c r="E45" s="14" t="s">
        <v>13</v>
      </c>
      <c r="F45" s="13" t="s">
        <v>208</v>
      </c>
      <c r="G45" s="13" t="s">
        <v>209</v>
      </c>
      <c r="H45" s="13" t="s">
        <v>210</v>
      </c>
      <c r="I45" s="26" t="s">
        <v>211</v>
      </c>
      <c r="J45" s="13" t="s">
        <v>984</v>
      </c>
    </row>
    <row r="46" spans="1:10" ht="12.75">
      <c r="A46" t="s">
        <v>269</v>
      </c>
      <c r="B46" s="14">
        <v>2</v>
      </c>
      <c r="C46" s="3">
        <v>12</v>
      </c>
      <c r="D46" s="14" t="s">
        <v>13</v>
      </c>
      <c r="E46" s="14" t="s">
        <v>13</v>
      </c>
      <c r="F46" s="13" t="s">
        <v>270</v>
      </c>
      <c r="G46" s="13" t="s">
        <v>271</v>
      </c>
      <c r="H46" s="13" t="s">
        <v>272</v>
      </c>
      <c r="I46" s="26" t="s">
        <v>882</v>
      </c>
      <c r="J46" s="13" t="s">
        <v>883</v>
      </c>
    </row>
    <row r="47" spans="1:10" ht="12.75">
      <c r="A47" t="s">
        <v>1038</v>
      </c>
      <c r="B47" s="14">
        <v>2</v>
      </c>
      <c r="C47" s="3">
        <v>12</v>
      </c>
      <c r="D47" s="14" t="s">
        <v>13</v>
      </c>
      <c r="E47" s="14" t="s">
        <v>13</v>
      </c>
      <c r="F47" s="13" t="s">
        <v>1039</v>
      </c>
      <c r="G47" s="13" t="s">
        <v>260</v>
      </c>
      <c r="I47" s="26" t="s">
        <v>1040</v>
      </c>
      <c r="J47" s="13" t="s">
        <v>1041</v>
      </c>
    </row>
    <row r="48" spans="1:10" ht="12.75">
      <c r="A48" t="s">
        <v>732</v>
      </c>
      <c r="B48" s="14">
        <v>2</v>
      </c>
      <c r="C48" s="3">
        <v>12</v>
      </c>
      <c r="D48" s="14" t="s">
        <v>13</v>
      </c>
      <c r="E48" s="14" t="s">
        <v>13</v>
      </c>
      <c r="F48" s="13" t="s">
        <v>699</v>
      </c>
      <c r="G48" s="13" t="s">
        <v>700</v>
      </c>
      <c r="H48" s="13" t="s">
        <v>701</v>
      </c>
      <c r="J48" s="13" t="s">
        <v>702</v>
      </c>
    </row>
    <row r="49" spans="1:12" s="34" customFormat="1" ht="12.75">
      <c r="A49" s="30" t="s">
        <v>954</v>
      </c>
      <c r="B49" s="35">
        <v>1</v>
      </c>
      <c r="C49" s="32">
        <v>12</v>
      </c>
      <c r="D49" s="33" t="s">
        <v>13</v>
      </c>
      <c r="E49" s="33" t="s">
        <v>13</v>
      </c>
      <c r="F49" s="24" t="s">
        <v>952</v>
      </c>
      <c r="G49" s="24" t="s">
        <v>953</v>
      </c>
      <c r="H49" s="31"/>
      <c r="I49" s="25"/>
      <c r="J49" s="31" t="s">
        <v>955</v>
      </c>
      <c r="L49" s="6"/>
    </row>
    <row r="50" spans="1:10" ht="12.75">
      <c r="A50" t="s">
        <v>733</v>
      </c>
      <c r="B50" s="14">
        <v>1</v>
      </c>
      <c r="C50" s="3">
        <v>6</v>
      </c>
      <c r="D50" s="14" t="s">
        <v>13</v>
      </c>
      <c r="E50" s="14" t="s">
        <v>13</v>
      </c>
      <c r="F50" s="13" t="s">
        <v>734</v>
      </c>
      <c r="G50" s="13" t="s">
        <v>121</v>
      </c>
      <c r="I50" s="26" t="s">
        <v>123</v>
      </c>
      <c r="J50" s="13" t="s">
        <v>735</v>
      </c>
    </row>
    <row r="51" spans="1:10" ht="12.75">
      <c r="A51" t="s">
        <v>878</v>
      </c>
      <c r="B51" s="14">
        <v>2</v>
      </c>
      <c r="C51" s="3">
        <v>12</v>
      </c>
      <c r="D51" s="14" t="s">
        <v>13</v>
      </c>
      <c r="E51" s="14" t="s">
        <v>13</v>
      </c>
      <c r="F51" s="13" t="s">
        <v>879</v>
      </c>
      <c r="G51" s="13" t="s">
        <v>880</v>
      </c>
      <c r="J51" s="13" t="s">
        <v>881</v>
      </c>
    </row>
    <row r="52" spans="1:10" ht="12.75">
      <c r="A52" t="s">
        <v>884</v>
      </c>
      <c r="B52" s="14">
        <v>3</v>
      </c>
      <c r="C52" s="3">
        <v>18</v>
      </c>
      <c r="D52" s="14" t="s">
        <v>13</v>
      </c>
      <c r="E52" s="14" t="s">
        <v>13</v>
      </c>
      <c r="F52" s="13" t="s">
        <v>885</v>
      </c>
      <c r="G52" s="13" t="s">
        <v>886</v>
      </c>
      <c r="H52" s="13" t="s">
        <v>887</v>
      </c>
      <c r="I52" s="26" t="s">
        <v>888</v>
      </c>
      <c r="J52" s="13" t="s">
        <v>889</v>
      </c>
    </row>
    <row r="54" spans="1:6" ht="12.75">
      <c r="A54" s="15" t="s">
        <v>899</v>
      </c>
      <c r="F54" s="50" t="s">
        <v>902</v>
      </c>
    </row>
    <row r="55" spans="1:10" ht="12.75">
      <c r="A55" t="s">
        <v>900</v>
      </c>
      <c r="B55" s="14">
        <v>1</v>
      </c>
      <c r="C55" t="s">
        <v>21</v>
      </c>
      <c r="E55" s="14" t="s">
        <v>13</v>
      </c>
      <c r="F55" s="13" t="s">
        <v>919</v>
      </c>
      <c r="J55" s="13" t="s">
        <v>906</v>
      </c>
    </row>
    <row r="56" spans="1:10" ht="12.75">
      <c r="A56" t="s">
        <v>901</v>
      </c>
      <c r="B56" s="14">
        <v>1</v>
      </c>
      <c r="C56" t="s">
        <v>21</v>
      </c>
      <c r="E56" s="14" t="s">
        <v>13</v>
      </c>
      <c r="F56" s="13" t="s">
        <v>903</v>
      </c>
      <c r="J56" s="13" t="s">
        <v>907</v>
      </c>
    </row>
    <row r="57" spans="1:10" ht="12.75">
      <c r="A57" t="s">
        <v>904</v>
      </c>
      <c r="B57" s="14">
        <v>1</v>
      </c>
      <c r="C57" t="s">
        <v>21</v>
      </c>
      <c r="E57" s="14" t="s">
        <v>13</v>
      </c>
      <c r="F57" s="13" t="s">
        <v>1008</v>
      </c>
      <c r="J57" s="13" t="s">
        <v>905</v>
      </c>
    </row>
    <row r="58" spans="1:10" ht="12.75">
      <c r="A58" t="s">
        <v>910</v>
      </c>
      <c r="B58" s="14">
        <v>1</v>
      </c>
      <c r="C58" t="s">
        <v>21</v>
      </c>
      <c r="E58" s="14" t="s">
        <v>13</v>
      </c>
      <c r="F58" s="13" t="s">
        <v>911</v>
      </c>
      <c r="J58" s="13" t="s">
        <v>912</v>
      </c>
    </row>
    <row r="59" spans="1:10" ht="12.75">
      <c r="A59" t="s">
        <v>913</v>
      </c>
      <c r="B59" s="14">
        <v>1</v>
      </c>
      <c r="C59" t="s">
        <v>21</v>
      </c>
      <c r="E59" s="14" t="s">
        <v>13</v>
      </c>
      <c r="F59" s="13" t="s">
        <v>914</v>
      </c>
      <c r="J59" s="13" t="s">
        <v>916</v>
      </c>
    </row>
    <row r="60" spans="1:10" s="5" customFormat="1" ht="12.75">
      <c r="A60" s="5" t="s">
        <v>917</v>
      </c>
      <c r="B60" s="61">
        <v>1</v>
      </c>
      <c r="C60" s="5" t="s">
        <v>21</v>
      </c>
      <c r="E60" s="62" t="s">
        <v>13</v>
      </c>
      <c r="F60" s="23" t="s">
        <v>918</v>
      </c>
      <c r="G60" s="23"/>
      <c r="H60" s="23"/>
      <c r="I60" s="23"/>
      <c r="J60" s="23" t="s">
        <v>915</v>
      </c>
    </row>
    <row r="61" spans="1:10" s="5" customFormat="1" ht="12.75">
      <c r="A61" s="5" t="s">
        <v>920</v>
      </c>
      <c r="B61" s="61">
        <v>1</v>
      </c>
      <c r="C61" s="5" t="s">
        <v>21</v>
      </c>
      <c r="E61" s="62" t="s">
        <v>13</v>
      </c>
      <c r="F61" s="23" t="s">
        <v>921</v>
      </c>
      <c r="G61" s="23"/>
      <c r="H61" s="23"/>
      <c r="I61" s="23"/>
      <c r="J61" s="23" t="s">
        <v>922</v>
      </c>
    </row>
    <row r="62" spans="1:10" s="5" customFormat="1" ht="12.75">
      <c r="A62" s="5" t="s">
        <v>923</v>
      </c>
      <c r="B62" s="61">
        <v>1</v>
      </c>
      <c r="C62" s="5" t="s">
        <v>21</v>
      </c>
      <c r="E62" s="62" t="s">
        <v>13</v>
      </c>
      <c r="F62" s="23" t="s">
        <v>924</v>
      </c>
      <c r="G62" s="23"/>
      <c r="H62" s="23"/>
      <c r="I62" s="23"/>
      <c r="J62" s="23" t="s">
        <v>925</v>
      </c>
    </row>
    <row r="63" spans="1:10" ht="12.75">
      <c r="A63" s="5" t="s">
        <v>1135</v>
      </c>
      <c r="B63" s="14">
        <v>2</v>
      </c>
      <c r="C63" s="5" t="s">
        <v>21</v>
      </c>
      <c r="E63" s="62" t="s">
        <v>13</v>
      </c>
      <c r="F63" s="13" t="s">
        <v>1007</v>
      </c>
      <c r="J63" s="13" t="s">
        <v>1009</v>
      </c>
    </row>
    <row r="64" spans="1:10" ht="12.75">
      <c r="A64" s="5" t="s">
        <v>1136</v>
      </c>
      <c r="B64" s="14">
        <v>5</v>
      </c>
      <c r="C64" s="5" t="s">
        <v>21</v>
      </c>
      <c r="E64" s="62" t="s">
        <v>401</v>
      </c>
      <c r="F64" s="13" t="s">
        <v>1137</v>
      </c>
      <c r="J64" s="13" t="s">
        <v>1138</v>
      </c>
    </row>
  </sheetData>
  <hyperlinks>
    <hyperlink ref="I5" r:id="rId1" display="jackclok@bellsouth.net"/>
    <hyperlink ref="I45" r:id="rId2" display="rdurso@cfl.rr.com"/>
    <hyperlink ref="I21" r:id="rId3" display="jrhough@msn.com"/>
    <hyperlink ref="I22" r:id="rId4" display="kp2n@arrl.net"/>
    <hyperlink ref="I24" r:id="rId5" display="w4jrh@arrl.net"/>
    <hyperlink ref="I17" r:id="rId6" display="w4axm@bellsouth.net"/>
    <hyperlink ref="I28" r:id="rId7" display="w4gj@cox.net"/>
    <hyperlink ref="I35" r:id="rId8" display="w4gj@cox.net"/>
    <hyperlink ref="I20" r:id="rId9" display="chamlin1@cfl.rr.com"/>
    <hyperlink ref="I11" r:id="rId10" display="gthings@bellsouth.net"/>
    <hyperlink ref="I15" r:id="rId11" display="pelicandd@msn.com"/>
    <hyperlink ref="I16" r:id="rId12" display="rg_davis@juno.com"/>
    <hyperlink ref="I25" r:id="rId13" display="retta30@verizon.net"/>
    <hyperlink ref="I8" r:id="rId14" display="kd4nfc@verizon.net"/>
    <hyperlink ref="I30" r:id="rId15" display="ke1f@arrl.net"/>
    <hyperlink ref="I27" r:id="rId16" display="jelee_99@yahoo.com"/>
    <hyperlink ref="I12" r:id="rId17" display="w4rbo@cfl.rr.com"/>
    <hyperlink ref="I26" r:id="rId18" display="hamradio@kk3q.net"/>
    <hyperlink ref="I34" r:id="rId19" display="wb4cuh@juno.com"/>
    <hyperlink ref="I39" r:id="rId20" display="W2EJG@arrl.net"/>
    <hyperlink ref="I32" r:id="rId21" display="k2cib@arrl.net"/>
    <hyperlink ref="I4" r:id="rId22" display="ki4wdq@arrl.net"/>
    <hyperlink ref="I10" r:id="rId23" display="kg4chw@arrl.net"/>
    <hyperlink ref="I33" r:id="rId24" display="budt@cfl.rr.com"/>
    <hyperlink ref="I23" r:id="rId25" display="k4qd@cfl.rr.com"/>
    <hyperlink ref="I6" r:id="rId26" display="fuboco@futurebots.com"/>
    <hyperlink ref="I50" r:id="rId27" display="jackclok@bellsouth.net"/>
    <hyperlink ref="I43" r:id="rId28" display="ralphbongo@yahoo.com"/>
    <hyperlink ref="I40" r:id="rId29" display="gbrkich@cfl.rr.com"/>
    <hyperlink ref="I46" r:id="rId30" display="bobw4gj@gmail.com"/>
    <hyperlink ref="I52" r:id="rId31" display="n5dhy@cfl.rr.com"/>
    <hyperlink ref="I42" r:id="rId32" display="jwconnery@aol.com"/>
    <hyperlink ref="I41" r:id="rId33" display="kf4xb@amsat.org"/>
    <hyperlink ref="I47" r:id="rId34" display="bamjoh@myacc.net"/>
    <hyperlink ref="I44" r:id="rId35" display="radcfd@aol.com"/>
  </hyperlinks>
  <printOptions gridLines="1"/>
  <pageMargins left="0.75" right="0.75" top="1" bottom="1" header="0.5" footer="0.5"/>
  <pageSetup fitToHeight="1" fitToWidth="1" horizontalDpi="600" verticalDpi="600" orientation="landscape" paperSize="5" scale="56" r:id="rId3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4" sqref="F4"/>
    </sheetView>
  </sheetViews>
  <sheetFormatPr defaultColWidth="9.140625" defaultRowHeight="12.75"/>
  <cols>
    <col min="1" max="1" width="12.421875" style="0" customWidth="1"/>
    <col min="3" max="3" width="9.140625" style="14" customWidth="1"/>
    <col min="4" max="4" width="10.140625" style="0" bestFit="1" customWidth="1"/>
    <col min="5" max="5" width="9.140625" style="14" customWidth="1"/>
    <col min="7" max="7" width="18.57421875" style="0" customWidth="1"/>
    <col min="8" max="8" width="10.140625" style="0" bestFit="1" customWidth="1"/>
  </cols>
  <sheetData>
    <row r="1" spans="1:6" ht="15.75">
      <c r="A1" s="1" t="s">
        <v>154</v>
      </c>
      <c r="B1" s="14"/>
      <c r="D1" s="14"/>
      <c r="F1" s="14"/>
    </row>
    <row r="2" spans="2:6" ht="12.75">
      <c r="B2" s="14"/>
      <c r="D2" s="14"/>
      <c r="F2" s="14"/>
    </row>
    <row r="3" spans="1:7" ht="12.75">
      <c r="A3" s="15" t="s">
        <v>155</v>
      </c>
      <c r="B3" s="16" t="s">
        <v>156</v>
      </c>
      <c r="C3" s="16" t="s">
        <v>157</v>
      </c>
      <c r="D3" s="16" t="s">
        <v>158</v>
      </c>
      <c r="E3" s="16" t="s">
        <v>159</v>
      </c>
      <c r="F3" s="16" t="s">
        <v>160</v>
      </c>
      <c r="G3" s="15" t="s">
        <v>161</v>
      </c>
    </row>
    <row r="4" spans="1:8" ht="12.75">
      <c r="A4" t="s">
        <v>677</v>
      </c>
      <c r="B4" s="14" t="s">
        <v>678</v>
      </c>
      <c r="C4" s="14">
        <v>50</v>
      </c>
      <c r="D4" s="17">
        <v>39669</v>
      </c>
      <c r="E4" s="18">
        <f>6*50</f>
        <v>300</v>
      </c>
      <c r="F4" s="18" t="s">
        <v>194</v>
      </c>
      <c r="G4" t="s">
        <v>194</v>
      </c>
      <c r="H4" s="36" t="s">
        <v>194</v>
      </c>
    </row>
    <row r="5" spans="1:8" ht="12.75">
      <c r="A5" t="s">
        <v>677</v>
      </c>
      <c r="B5" s="14" t="s">
        <v>679</v>
      </c>
      <c r="C5" s="14">
        <v>25</v>
      </c>
      <c r="D5" s="17">
        <v>39675</v>
      </c>
      <c r="E5" s="18">
        <f>6*25</f>
        <v>150</v>
      </c>
      <c r="F5" s="18"/>
      <c r="H5" s="36"/>
    </row>
    <row r="6" spans="1:7" ht="12.75">
      <c r="A6" t="s">
        <v>162</v>
      </c>
      <c r="B6" s="14" t="s">
        <v>1183</v>
      </c>
      <c r="C6" s="14">
        <v>47</v>
      </c>
      <c r="D6" s="17">
        <v>39676</v>
      </c>
      <c r="E6" s="18">
        <f>47*6</f>
        <v>282</v>
      </c>
      <c r="F6" s="18">
        <f>47*6</f>
        <v>282</v>
      </c>
      <c r="G6" t="s">
        <v>1184</v>
      </c>
    </row>
    <row r="7" spans="1:7" ht="12.75">
      <c r="A7" t="s">
        <v>163</v>
      </c>
      <c r="B7" s="14" t="s">
        <v>845</v>
      </c>
      <c r="C7" s="14">
        <v>22</v>
      </c>
      <c r="D7" s="17">
        <v>39708</v>
      </c>
      <c r="E7" s="18">
        <v>120</v>
      </c>
      <c r="F7" s="18">
        <v>120</v>
      </c>
      <c r="G7" t="s">
        <v>840</v>
      </c>
    </row>
    <row r="8" spans="1:7" ht="12.75">
      <c r="A8" t="s">
        <v>180</v>
      </c>
      <c r="B8" s="14" t="s">
        <v>1185</v>
      </c>
      <c r="C8" s="14">
        <v>22</v>
      </c>
      <c r="D8" s="17">
        <v>39699</v>
      </c>
      <c r="E8" s="18">
        <v>132</v>
      </c>
      <c r="F8" s="18">
        <v>132</v>
      </c>
      <c r="G8" t="s">
        <v>780</v>
      </c>
    </row>
    <row r="9" spans="1:8" ht="12.75">
      <c r="A9" t="s">
        <v>846</v>
      </c>
      <c r="B9" s="14" t="s">
        <v>781</v>
      </c>
      <c r="C9" s="14">
        <v>25</v>
      </c>
      <c r="D9" s="17">
        <v>39699</v>
      </c>
      <c r="E9" s="18">
        <f>6*25</f>
        <v>150</v>
      </c>
      <c r="F9" s="18">
        <v>150</v>
      </c>
      <c r="G9" t="s">
        <v>815</v>
      </c>
      <c r="H9" s="36"/>
    </row>
    <row r="13" ht="12.75">
      <c r="G13">
        <f>132/6</f>
        <v>22</v>
      </c>
    </row>
  </sheetData>
  <printOptions gridLines="1"/>
  <pageMargins left="0.5" right="0.2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80">
      <selection activeCell="B105" sqref="B105"/>
    </sheetView>
  </sheetViews>
  <sheetFormatPr defaultColWidth="9.140625" defaultRowHeight="12.75"/>
  <cols>
    <col min="1" max="1" width="9.140625" style="14" customWidth="1"/>
    <col min="2" max="2" width="25.140625" style="0" bestFit="1" customWidth="1"/>
    <col min="3" max="3" width="10.140625" style="3" bestFit="1" customWidth="1"/>
    <col min="4" max="4" width="7.8515625" style="14" bestFit="1" customWidth="1"/>
    <col min="5" max="5" width="10.140625" style="14" bestFit="1" customWidth="1"/>
    <col min="6" max="6" width="31.28125" style="0" customWidth="1"/>
  </cols>
  <sheetData>
    <row r="1" spans="1:6" s="15" customFormat="1" ht="12.75">
      <c r="A1" s="16" t="s">
        <v>680</v>
      </c>
      <c r="B1" s="15" t="s">
        <v>2</v>
      </c>
      <c r="C1" s="49" t="s">
        <v>681</v>
      </c>
      <c r="D1" s="16" t="s">
        <v>682</v>
      </c>
      <c r="E1" s="16" t="s">
        <v>158</v>
      </c>
      <c r="F1" s="15" t="s">
        <v>22</v>
      </c>
    </row>
    <row r="2" spans="1:6" ht="12.75">
      <c r="A2" s="14">
        <v>570336</v>
      </c>
      <c r="B2" t="s">
        <v>706</v>
      </c>
      <c r="C2" s="3">
        <v>200</v>
      </c>
      <c r="D2" s="14">
        <v>10596</v>
      </c>
      <c r="E2" s="17">
        <v>39672</v>
      </c>
      <c r="F2" t="s">
        <v>703</v>
      </c>
    </row>
    <row r="3" spans="1:6" ht="12.75">
      <c r="A3" s="14">
        <v>874725</v>
      </c>
      <c r="B3" t="s">
        <v>133</v>
      </c>
      <c r="C3" s="3">
        <v>38</v>
      </c>
      <c r="D3" s="14">
        <v>1643</v>
      </c>
      <c r="E3" s="17">
        <v>39686</v>
      </c>
      <c r="F3" t="s">
        <v>683</v>
      </c>
    </row>
    <row r="4" spans="1:6" ht="12.75">
      <c r="A4" s="14">
        <v>874726</v>
      </c>
      <c r="B4" t="s">
        <v>684</v>
      </c>
      <c r="C4" s="3">
        <v>12</v>
      </c>
      <c r="D4" s="14">
        <v>6185</v>
      </c>
      <c r="E4" s="17">
        <v>39686</v>
      </c>
      <c r="F4" t="s">
        <v>685</v>
      </c>
    </row>
    <row r="5" spans="1:6" ht="12.75">
      <c r="A5" s="14">
        <v>874727</v>
      </c>
      <c r="B5" t="s">
        <v>688</v>
      </c>
      <c r="C5" s="3">
        <v>26</v>
      </c>
      <c r="D5" s="14">
        <v>2157</v>
      </c>
      <c r="E5" s="17">
        <v>39686</v>
      </c>
      <c r="F5" t="s">
        <v>689</v>
      </c>
    </row>
    <row r="6" spans="1:6" ht="12.75">
      <c r="A6" s="14">
        <v>874728</v>
      </c>
      <c r="B6" t="s">
        <v>695</v>
      </c>
      <c r="C6" s="3">
        <v>32</v>
      </c>
      <c r="D6" s="14">
        <v>6497</v>
      </c>
      <c r="E6" s="17">
        <v>39686</v>
      </c>
      <c r="F6" t="s">
        <v>696</v>
      </c>
    </row>
    <row r="7" spans="1:6" ht="12.75">
      <c r="A7" s="14">
        <v>874729</v>
      </c>
      <c r="B7" t="s">
        <v>554</v>
      </c>
      <c r="C7" s="3">
        <v>52</v>
      </c>
      <c r="D7" s="14">
        <v>3586</v>
      </c>
      <c r="E7" s="17">
        <v>39686</v>
      </c>
      <c r="F7" t="s">
        <v>711</v>
      </c>
    </row>
    <row r="8" spans="1:6" ht="12.75">
      <c r="A8" s="14">
        <v>874730</v>
      </c>
      <c r="B8" t="s">
        <v>62</v>
      </c>
      <c r="C8" s="3">
        <v>193</v>
      </c>
      <c r="D8" s="14">
        <v>4051</v>
      </c>
      <c r="E8" s="17">
        <v>39686</v>
      </c>
      <c r="F8" t="s">
        <v>710</v>
      </c>
    </row>
    <row r="9" spans="1:6" ht="12.75">
      <c r="A9" s="14">
        <v>874731</v>
      </c>
      <c r="B9" t="s">
        <v>718</v>
      </c>
      <c r="C9" s="3">
        <v>26</v>
      </c>
      <c r="D9" s="14">
        <v>569</v>
      </c>
      <c r="E9" s="17">
        <v>39686</v>
      </c>
      <c r="F9" t="s">
        <v>719</v>
      </c>
    </row>
    <row r="10" spans="1:6" ht="12.75">
      <c r="A10" s="14">
        <v>874732</v>
      </c>
      <c r="B10" t="s">
        <v>720</v>
      </c>
      <c r="C10" s="3">
        <v>20</v>
      </c>
      <c r="D10" s="14">
        <v>487</v>
      </c>
      <c r="E10" s="17">
        <v>39686</v>
      </c>
      <c r="F10" t="s">
        <v>721</v>
      </c>
    </row>
    <row r="11" spans="1:6" ht="12.75">
      <c r="A11" s="14">
        <v>874733</v>
      </c>
      <c r="B11" t="s">
        <v>7</v>
      </c>
      <c r="C11" s="3">
        <v>250</v>
      </c>
      <c r="D11" s="14">
        <v>7519</v>
      </c>
      <c r="E11" s="17">
        <v>39686</v>
      </c>
      <c r="F11" t="s">
        <v>1146</v>
      </c>
    </row>
    <row r="12" spans="1:6" ht="12.75">
      <c r="A12" s="14">
        <v>874734</v>
      </c>
      <c r="B12" t="s">
        <v>726</v>
      </c>
      <c r="C12" s="3">
        <v>26</v>
      </c>
      <c r="D12" s="14">
        <v>2385</v>
      </c>
      <c r="E12" s="17">
        <v>39688</v>
      </c>
      <c r="F12" t="s">
        <v>727</v>
      </c>
    </row>
    <row r="13" spans="1:6" ht="12.75">
      <c r="A13" s="14">
        <v>874735</v>
      </c>
      <c r="B13" t="s">
        <v>729</v>
      </c>
      <c r="C13" s="3">
        <v>52</v>
      </c>
      <c r="D13" s="14">
        <v>4008</v>
      </c>
      <c r="E13" s="17">
        <v>39688</v>
      </c>
      <c r="F13" t="s">
        <v>730</v>
      </c>
    </row>
    <row r="14" spans="1:6" ht="12.75">
      <c r="A14" s="14">
        <v>874736</v>
      </c>
      <c r="B14" t="s">
        <v>737</v>
      </c>
      <c r="C14" s="3">
        <v>6</v>
      </c>
      <c r="D14" s="14">
        <v>3118</v>
      </c>
      <c r="E14" s="17">
        <v>39688</v>
      </c>
      <c r="F14" t="s">
        <v>736</v>
      </c>
    </row>
    <row r="15" spans="1:6" ht="12.75">
      <c r="A15" s="14">
        <v>874737</v>
      </c>
      <c r="B15" t="s">
        <v>743</v>
      </c>
      <c r="C15" s="3">
        <v>92</v>
      </c>
      <c r="D15" s="14">
        <v>1719</v>
      </c>
      <c r="E15" s="17">
        <v>39689</v>
      </c>
      <c r="F15" t="s">
        <v>744</v>
      </c>
    </row>
    <row r="16" spans="1:6" ht="12.75">
      <c r="A16" s="81"/>
      <c r="B16" s="59" t="s">
        <v>747</v>
      </c>
      <c r="C16" s="58">
        <f>SUM(C2:C15)</f>
        <v>1025</v>
      </c>
      <c r="D16" s="81"/>
      <c r="E16" s="82">
        <v>39689</v>
      </c>
      <c r="F16" s="59" t="s">
        <v>748</v>
      </c>
    </row>
    <row r="17" spans="1:6" ht="12.75">
      <c r="A17" s="14">
        <v>874738</v>
      </c>
      <c r="B17" t="s">
        <v>750</v>
      </c>
      <c r="C17" s="3">
        <v>112</v>
      </c>
      <c r="D17" s="14">
        <v>1077</v>
      </c>
      <c r="E17" s="17">
        <v>39690</v>
      </c>
      <c r="F17" t="s">
        <v>751</v>
      </c>
    </row>
    <row r="18" spans="1:6" ht="12.75">
      <c r="A18" s="14">
        <v>874739</v>
      </c>
      <c r="B18" t="s">
        <v>758</v>
      </c>
      <c r="C18" s="3">
        <v>84</v>
      </c>
      <c r="D18" s="14">
        <v>1357</v>
      </c>
      <c r="E18" s="17">
        <v>39690</v>
      </c>
      <c r="F18" t="s">
        <v>775</v>
      </c>
    </row>
    <row r="19" spans="1:6" ht="12.75">
      <c r="A19" s="14">
        <v>874740</v>
      </c>
      <c r="B19" t="s">
        <v>764</v>
      </c>
      <c r="C19" s="3">
        <v>12</v>
      </c>
      <c r="D19" s="14">
        <v>8173</v>
      </c>
      <c r="E19" s="17">
        <v>39690</v>
      </c>
      <c r="F19" t="s">
        <v>765</v>
      </c>
    </row>
    <row r="20" spans="1:6" ht="12.75">
      <c r="A20" s="14">
        <v>874741</v>
      </c>
      <c r="B20" t="s">
        <v>768</v>
      </c>
      <c r="C20" s="3">
        <v>16</v>
      </c>
      <c r="D20" s="14">
        <v>4265</v>
      </c>
      <c r="E20" s="17">
        <v>39690</v>
      </c>
      <c r="F20" s="29" t="s">
        <v>769</v>
      </c>
    </row>
    <row r="21" spans="1:6" ht="12.75">
      <c r="A21" s="14">
        <v>874742</v>
      </c>
      <c r="B21" t="s">
        <v>771</v>
      </c>
      <c r="C21" s="3">
        <v>12</v>
      </c>
      <c r="D21" s="14">
        <v>7120</v>
      </c>
      <c r="E21" s="17">
        <v>39693</v>
      </c>
      <c r="F21" t="s">
        <v>772</v>
      </c>
    </row>
    <row r="22" spans="1:6" ht="12.75">
      <c r="A22" s="14">
        <v>874743</v>
      </c>
      <c r="B22" t="s">
        <v>773</v>
      </c>
      <c r="C22" s="3">
        <v>32</v>
      </c>
      <c r="D22" s="14">
        <v>2639</v>
      </c>
      <c r="E22" s="17">
        <v>39694</v>
      </c>
      <c r="F22" t="s">
        <v>774</v>
      </c>
    </row>
    <row r="23" spans="1:6" ht="12.75">
      <c r="A23" s="14">
        <v>874744</v>
      </c>
      <c r="B23" t="s">
        <v>791</v>
      </c>
      <c r="C23" s="3">
        <v>26</v>
      </c>
      <c r="D23" s="14">
        <v>1442</v>
      </c>
      <c r="E23" s="17">
        <v>39699</v>
      </c>
      <c r="F23" t="s">
        <v>792</v>
      </c>
    </row>
    <row r="24" spans="1:6" ht="12.75">
      <c r="A24" s="14">
        <v>874745</v>
      </c>
      <c r="B24" t="s">
        <v>793</v>
      </c>
      <c r="C24" s="3">
        <v>32</v>
      </c>
      <c r="D24" s="14" t="s">
        <v>794</v>
      </c>
      <c r="E24" s="17">
        <v>39699</v>
      </c>
      <c r="F24" t="s">
        <v>795</v>
      </c>
    </row>
    <row r="25" spans="1:6" ht="12.75">
      <c r="A25" s="14" t="s">
        <v>839</v>
      </c>
      <c r="B25" t="s">
        <v>797</v>
      </c>
      <c r="C25" s="3">
        <v>144</v>
      </c>
      <c r="D25" s="14" t="s">
        <v>794</v>
      </c>
      <c r="E25" s="17">
        <v>39699</v>
      </c>
      <c r="F25" t="s">
        <v>838</v>
      </c>
    </row>
    <row r="26" spans="1:6" ht="12.75">
      <c r="A26" s="14" t="s">
        <v>839</v>
      </c>
      <c r="B26" t="s">
        <v>797</v>
      </c>
      <c r="C26" s="3">
        <v>6</v>
      </c>
      <c r="D26" s="14">
        <v>2050</v>
      </c>
      <c r="E26" s="17">
        <v>39699</v>
      </c>
      <c r="F26" t="s">
        <v>798</v>
      </c>
    </row>
    <row r="27" spans="1:6" ht="12.75">
      <c r="A27" s="14">
        <v>874746</v>
      </c>
      <c r="B27" t="s">
        <v>796</v>
      </c>
      <c r="C27" s="3">
        <v>100</v>
      </c>
      <c r="D27" s="14" t="s">
        <v>799</v>
      </c>
      <c r="E27" s="17">
        <v>39702</v>
      </c>
      <c r="F27" t="s">
        <v>800</v>
      </c>
    </row>
    <row r="28" spans="1:6" ht="12.75">
      <c r="A28" s="14">
        <v>874746</v>
      </c>
      <c r="B28" t="s">
        <v>796</v>
      </c>
      <c r="C28" s="3">
        <v>6</v>
      </c>
      <c r="D28" s="14" t="s">
        <v>794</v>
      </c>
      <c r="E28" s="17">
        <v>39702</v>
      </c>
      <c r="F28" t="s">
        <v>801</v>
      </c>
    </row>
    <row r="29" spans="1:6" ht="12.75">
      <c r="A29" s="14">
        <v>874747</v>
      </c>
      <c r="B29" t="s">
        <v>785</v>
      </c>
      <c r="C29" s="3">
        <v>26</v>
      </c>
      <c r="D29" s="14">
        <v>3219</v>
      </c>
      <c r="E29" s="17">
        <v>39702</v>
      </c>
      <c r="F29" t="s">
        <v>804</v>
      </c>
    </row>
    <row r="30" spans="1:6" ht="12.75">
      <c r="A30" s="14">
        <v>874748</v>
      </c>
      <c r="B30" t="s">
        <v>802</v>
      </c>
      <c r="C30" s="3">
        <v>26</v>
      </c>
      <c r="D30" s="14">
        <v>5176</v>
      </c>
      <c r="E30" s="17">
        <v>39702</v>
      </c>
      <c r="F30" t="s">
        <v>803</v>
      </c>
    </row>
    <row r="31" spans="1:6" ht="12.75">
      <c r="A31" s="14">
        <v>874749</v>
      </c>
      <c r="B31" t="s">
        <v>437</v>
      </c>
      <c r="C31" s="3">
        <v>110</v>
      </c>
      <c r="D31" s="14">
        <v>2713</v>
      </c>
      <c r="E31" s="17">
        <v>39702</v>
      </c>
      <c r="F31" t="s">
        <v>819</v>
      </c>
    </row>
    <row r="32" spans="1:6" ht="12.75">
      <c r="A32" s="14">
        <v>874750</v>
      </c>
      <c r="B32" t="s">
        <v>820</v>
      </c>
      <c r="C32" s="3">
        <v>32</v>
      </c>
      <c r="D32" s="14">
        <v>450</v>
      </c>
      <c r="E32" s="17">
        <v>39702</v>
      </c>
      <c r="F32" t="s">
        <v>827</v>
      </c>
    </row>
    <row r="33" spans="1:6" ht="12.75">
      <c r="A33" s="14">
        <v>874751</v>
      </c>
      <c r="B33" t="s">
        <v>834</v>
      </c>
      <c r="C33" s="3">
        <v>80</v>
      </c>
      <c r="D33" s="14">
        <v>256</v>
      </c>
      <c r="E33" s="17">
        <v>39702</v>
      </c>
      <c r="F33" t="s">
        <v>849</v>
      </c>
    </row>
    <row r="34" spans="1:6" ht="12.75">
      <c r="A34" s="14">
        <v>874752</v>
      </c>
      <c r="B34" t="s">
        <v>835</v>
      </c>
      <c r="C34" s="3">
        <v>72</v>
      </c>
      <c r="D34" s="14">
        <v>5661</v>
      </c>
      <c r="E34" s="17">
        <v>39702</v>
      </c>
      <c r="F34" t="s">
        <v>836</v>
      </c>
    </row>
    <row r="35" spans="1:6" ht="12.75">
      <c r="A35" s="81"/>
      <c r="B35" s="59" t="s">
        <v>747</v>
      </c>
      <c r="C35" s="58">
        <f>SUM(C17:C34)</f>
        <v>928</v>
      </c>
      <c r="D35" s="81"/>
      <c r="E35" s="82">
        <v>39706</v>
      </c>
      <c r="F35" s="59" t="s">
        <v>748</v>
      </c>
    </row>
    <row r="36" spans="1:6" ht="12.75">
      <c r="A36" s="14">
        <v>874753</v>
      </c>
      <c r="B36" t="s">
        <v>847</v>
      </c>
      <c r="C36" s="3">
        <v>80</v>
      </c>
      <c r="D36" s="14">
        <v>1540</v>
      </c>
      <c r="E36" s="17">
        <v>39708</v>
      </c>
      <c r="F36" t="s">
        <v>848</v>
      </c>
    </row>
    <row r="37" spans="1:6" ht="12.75">
      <c r="A37" s="14">
        <v>874754</v>
      </c>
      <c r="B37" t="s">
        <v>856</v>
      </c>
      <c r="C37" s="3">
        <v>72</v>
      </c>
      <c r="D37" s="14">
        <v>2576</v>
      </c>
      <c r="E37" s="17">
        <v>39708</v>
      </c>
      <c r="F37" t="s">
        <v>857</v>
      </c>
    </row>
    <row r="38" spans="1:6" ht="12.75">
      <c r="A38" s="14">
        <v>874755</v>
      </c>
      <c r="B38" t="s">
        <v>858</v>
      </c>
      <c r="C38" s="3">
        <v>32</v>
      </c>
      <c r="D38" s="14">
        <v>4176</v>
      </c>
      <c r="E38" s="17">
        <v>39708</v>
      </c>
      <c r="F38" t="s">
        <v>859</v>
      </c>
    </row>
    <row r="39" spans="1:6" ht="12.75">
      <c r="A39" s="14">
        <v>874756</v>
      </c>
      <c r="B39" t="s">
        <v>892</v>
      </c>
      <c r="C39" s="3">
        <v>6</v>
      </c>
      <c r="D39" s="14">
        <v>5632</v>
      </c>
      <c r="E39" s="17">
        <v>39708</v>
      </c>
      <c r="F39" t="s">
        <v>893</v>
      </c>
    </row>
    <row r="40" spans="1:6" ht="12.75">
      <c r="A40" s="14">
        <v>874757</v>
      </c>
      <c r="B40" t="s">
        <v>860</v>
      </c>
      <c r="C40" s="3">
        <v>26</v>
      </c>
      <c r="D40" s="14">
        <v>3380</v>
      </c>
      <c r="E40" s="17">
        <v>39708</v>
      </c>
      <c r="F40" t="s">
        <v>894</v>
      </c>
    </row>
    <row r="41" spans="1:6" ht="12.75">
      <c r="A41" s="14">
        <v>874758</v>
      </c>
      <c r="B41" t="s">
        <v>890</v>
      </c>
      <c r="C41" s="3">
        <v>12</v>
      </c>
      <c r="D41" s="14" t="s">
        <v>794</v>
      </c>
      <c r="E41" s="17">
        <v>39713</v>
      </c>
      <c r="F41" t="s">
        <v>891</v>
      </c>
    </row>
    <row r="42" spans="1:6" ht="12.75">
      <c r="A42" s="14">
        <v>874759</v>
      </c>
      <c r="B42" t="s">
        <v>895</v>
      </c>
      <c r="C42" s="3">
        <v>12</v>
      </c>
      <c r="D42" s="14">
        <v>118</v>
      </c>
      <c r="E42" s="17">
        <v>39713</v>
      </c>
      <c r="F42" t="s">
        <v>896</v>
      </c>
    </row>
    <row r="43" spans="1:6" ht="12.75">
      <c r="A43" s="14">
        <v>874760</v>
      </c>
      <c r="B43" t="s">
        <v>897</v>
      </c>
      <c r="C43" s="3">
        <v>18</v>
      </c>
      <c r="D43" s="14">
        <v>495</v>
      </c>
      <c r="E43" s="17">
        <v>39713</v>
      </c>
      <c r="F43" t="s">
        <v>898</v>
      </c>
    </row>
    <row r="44" spans="1:6" ht="12.75">
      <c r="A44" s="81"/>
      <c r="B44" s="59" t="s">
        <v>747</v>
      </c>
      <c r="C44" s="58">
        <f>SUM(C36:C43)</f>
        <v>258</v>
      </c>
      <c r="D44" s="81"/>
      <c r="E44" s="82">
        <v>39714</v>
      </c>
      <c r="F44" s="59" t="s">
        <v>748</v>
      </c>
    </row>
    <row r="45" spans="1:6" ht="12.75">
      <c r="A45" s="14">
        <v>874761</v>
      </c>
      <c r="B45" t="s">
        <v>927</v>
      </c>
      <c r="C45" s="3">
        <v>32</v>
      </c>
      <c r="D45" s="14">
        <v>6058</v>
      </c>
      <c r="E45" s="17">
        <v>39715</v>
      </c>
      <c r="F45" t="s">
        <v>931</v>
      </c>
    </row>
    <row r="46" spans="1:6" ht="12.75">
      <c r="A46" s="14">
        <v>874762</v>
      </c>
      <c r="B46" t="s">
        <v>471</v>
      </c>
      <c r="C46" s="3">
        <v>140</v>
      </c>
      <c r="D46" s="14">
        <v>927</v>
      </c>
      <c r="E46" s="17">
        <v>39715</v>
      </c>
      <c r="F46" t="s">
        <v>936</v>
      </c>
    </row>
    <row r="47" spans="1:6" ht="12.75">
      <c r="A47" s="14">
        <v>874763</v>
      </c>
      <c r="B47" t="s">
        <v>970</v>
      </c>
      <c r="C47" s="3">
        <v>58</v>
      </c>
      <c r="D47" s="14" t="s">
        <v>938</v>
      </c>
      <c r="E47" s="17">
        <v>39716</v>
      </c>
      <c r="F47" t="s">
        <v>939</v>
      </c>
    </row>
    <row r="48" spans="1:6" ht="12.75">
      <c r="A48" s="14">
        <v>874764</v>
      </c>
      <c r="B48" t="s">
        <v>947</v>
      </c>
      <c r="C48" s="3">
        <v>12</v>
      </c>
      <c r="D48" s="14">
        <v>5704</v>
      </c>
      <c r="E48" s="17">
        <v>39719</v>
      </c>
      <c r="F48" t="s">
        <v>948</v>
      </c>
    </row>
    <row r="49" spans="1:6" ht="12.75">
      <c r="A49" s="14">
        <v>874865</v>
      </c>
      <c r="B49" t="s">
        <v>949</v>
      </c>
      <c r="C49" s="3">
        <v>6</v>
      </c>
      <c r="D49" s="14">
        <v>692</v>
      </c>
      <c r="E49" s="17">
        <v>39719</v>
      </c>
      <c r="F49" t="s">
        <v>950</v>
      </c>
    </row>
    <row r="50" spans="1:6" ht="12.75">
      <c r="A50" s="14">
        <v>874766</v>
      </c>
      <c r="B50" t="s">
        <v>966</v>
      </c>
      <c r="C50" s="3">
        <v>12</v>
      </c>
      <c r="D50" s="14">
        <v>1016</v>
      </c>
      <c r="E50" s="17">
        <v>39719</v>
      </c>
      <c r="F50" t="s">
        <v>967</v>
      </c>
    </row>
    <row r="51" spans="1:6" ht="12.75">
      <c r="A51" s="14">
        <v>874767</v>
      </c>
      <c r="B51" t="s">
        <v>968</v>
      </c>
      <c r="C51" s="3">
        <v>18</v>
      </c>
      <c r="D51" s="14" t="s">
        <v>794</v>
      </c>
      <c r="E51" s="17">
        <v>39720</v>
      </c>
      <c r="F51" t="s">
        <v>969</v>
      </c>
    </row>
    <row r="52" spans="1:6" ht="12.75">
      <c r="A52" s="14">
        <v>874768</v>
      </c>
      <c r="B52" t="s">
        <v>974</v>
      </c>
      <c r="C52" s="3">
        <v>20</v>
      </c>
      <c r="D52" s="14" t="s">
        <v>794</v>
      </c>
      <c r="E52" s="17">
        <v>39720</v>
      </c>
      <c r="F52" t="s">
        <v>975</v>
      </c>
    </row>
    <row r="53" spans="1:6" ht="12.75">
      <c r="A53" s="14">
        <v>874769</v>
      </c>
      <c r="B53" t="s">
        <v>977</v>
      </c>
      <c r="C53" s="3">
        <v>26</v>
      </c>
      <c r="D53" s="14">
        <v>860</v>
      </c>
      <c r="E53" s="17">
        <v>39721</v>
      </c>
      <c r="F53" t="s">
        <v>981</v>
      </c>
    </row>
    <row r="54" spans="1:6" ht="12.75">
      <c r="A54" s="14">
        <v>874770</v>
      </c>
      <c r="B54" t="s">
        <v>982</v>
      </c>
      <c r="C54" s="3">
        <v>12</v>
      </c>
      <c r="D54" s="14">
        <v>4910</v>
      </c>
      <c r="E54" s="17">
        <v>39721</v>
      </c>
      <c r="F54" t="s">
        <v>983</v>
      </c>
    </row>
    <row r="55" spans="1:6" ht="12.75">
      <c r="A55" s="14">
        <v>874771</v>
      </c>
      <c r="B55" t="s">
        <v>985</v>
      </c>
      <c r="C55" s="3">
        <v>26</v>
      </c>
      <c r="D55" s="14">
        <v>1115</v>
      </c>
      <c r="E55" s="17">
        <v>39721</v>
      </c>
      <c r="F55" t="s">
        <v>986</v>
      </c>
    </row>
    <row r="56" spans="1:6" ht="12.75">
      <c r="A56" s="14">
        <v>874772</v>
      </c>
      <c r="B56" t="s">
        <v>999</v>
      </c>
      <c r="C56" s="3">
        <v>52</v>
      </c>
      <c r="D56" s="14">
        <v>1226</v>
      </c>
      <c r="E56" s="17">
        <v>39721</v>
      </c>
      <c r="F56" t="s">
        <v>1000</v>
      </c>
    </row>
    <row r="57" spans="1:6" ht="12.75">
      <c r="A57" s="14">
        <v>874773</v>
      </c>
      <c r="B57" t="s">
        <v>1004</v>
      </c>
      <c r="C57" s="3">
        <v>58</v>
      </c>
      <c r="D57" s="14" t="s">
        <v>799</v>
      </c>
      <c r="E57" s="17">
        <v>39721</v>
      </c>
      <c r="F57" t="s">
        <v>1005</v>
      </c>
    </row>
    <row r="58" spans="1:6" ht="12.75">
      <c r="A58" s="14">
        <v>874774</v>
      </c>
      <c r="B58" t="s">
        <v>1017</v>
      </c>
      <c r="C58" s="3">
        <v>12</v>
      </c>
      <c r="D58" s="14">
        <v>1521</v>
      </c>
      <c r="E58" s="17">
        <v>39721</v>
      </c>
      <c r="F58" t="s">
        <v>1018</v>
      </c>
    </row>
    <row r="59" spans="1:6" ht="12.75">
      <c r="A59" s="14">
        <v>874775</v>
      </c>
      <c r="B59" t="s">
        <v>1033</v>
      </c>
      <c r="C59" s="3">
        <v>32</v>
      </c>
      <c r="D59" s="14">
        <v>2449</v>
      </c>
      <c r="E59" s="17">
        <v>39724</v>
      </c>
      <c r="F59" t="s">
        <v>1034</v>
      </c>
    </row>
    <row r="60" spans="1:6" ht="12.75">
      <c r="A60" s="14">
        <v>874776</v>
      </c>
      <c r="B60" t="s">
        <v>1036</v>
      </c>
      <c r="C60" s="3">
        <v>12</v>
      </c>
      <c r="D60" s="14">
        <v>1070</v>
      </c>
      <c r="E60" s="17">
        <v>39724</v>
      </c>
      <c r="F60" t="s">
        <v>1037</v>
      </c>
    </row>
    <row r="61" spans="1:6" ht="12.75">
      <c r="A61" s="14">
        <v>874777</v>
      </c>
      <c r="B61" s="30" t="s">
        <v>465</v>
      </c>
      <c r="C61" s="3">
        <v>12</v>
      </c>
      <c r="D61" s="14">
        <v>1621</v>
      </c>
      <c r="E61" s="17">
        <v>39724</v>
      </c>
      <c r="F61" t="s">
        <v>1042</v>
      </c>
    </row>
    <row r="62" spans="1:6" ht="12.75">
      <c r="A62" s="14">
        <v>874778</v>
      </c>
      <c r="B62" t="s">
        <v>1048</v>
      </c>
      <c r="C62" s="3">
        <v>22</v>
      </c>
      <c r="D62" s="14">
        <v>1445</v>
      </c>
      <c r="E62" s="17">
        <v>39724</v>
      </c>
      <c r="F62" s="34" t="s">
        <v>1049</v>
      </c>
    </row>
    <row r="63" spans="1:6" ht="12.75">
      <c r="A63" s="14">
        <v>874779</v>
      </c>
      <c r="B63" t="s">
        <v>1052</v>
      </c>
      <c r="C63" s="3">
        <v>52</v>
      </c>
      <c r="D63" s="14">
        <v>1050</v>
      </c>
      <c r="E63" s="17">
        <v>39725</v>
      </c>
      <c r="F63" t="s">
        <v>1057</v>
      </c>
    </row>
    <row r="64" spans="1:6" ht="12.75">
      <c r="A64" s="14">
        <v>874780</v>
      </c>
      <c r="B64" t="s">
        <v>1059</v>
      </c>
      <c r="C64" s="3">
        <v>128</v>
      </c>
      <c r="D64" s="14">
        <v>195</v>
      </c>
      <c r="E64" s="17">
        <v>39727</v>
      </c>
      <c r="F64" t="s">
        <v>1060</v>
      </c>
    </row>
    <row r="65" spans="1:6" ht="12.75">
      <c r="A65" s="14">
        <v>874781</v>
      </c>
      <c r="B65" t="s">
        <v>1091</v>
      </c>
      <c r="C65" s="3">
        <v>46</v>
      </c>
      <c r="D65" s="14" t="s">
        <v>799</v>
      </c>
      <c r="E65" s="17">
        <v>39729</v>
      </c>
      <c r="F65" t="s">
        <v>1092</v>
      </c>
    </row>
    <row r="66" spans="1:6" ht="12.75">
      <c r="A66" s="14">
        <v>874782</v>
      </c>
      <c r="B66" t="s">
        <v>1114</v>
      </c>
      <c r="C66" s="3">
        <v>46</v>
      </c>
      <c r="D66" s="14">
        <v>2258</v>
      </c>
      <c r="E66" s="17">
        <v>39730</v>
      </c>
      <c r="F66" t="s">
        <v>1115</v>
      </c>
    </row>
    <row r="67" spans="1:6" ht="12.75">
      <c r="A67" s="14">
        <v>874783</v>
      </c>
      <c r="B67" t="s">
        <v>1116</v>
      </c>
      <c r="C67" s="3">
        <v>27</v>
      </c>
      <c r="D67" s="14">
        <v>3424</v>
      </c>
      <c r="E67" s="17">
        <v>39730</v>
      </c>
      <c r="F67" t="s">
        <v>1117</v>
      </c>
    </row>
    <row r="68" spans="1:6" ht="12.75">
      <c r="A68" s="14">
        <v>874784</v>
      </c>
      <c r="B68" t="s">
        <v>1118</v>
      </c>
      <c r="C68" s="3">
        <v>180</v>
      </c>
      <c r="D68" s="14">
        <v>1197</v>
      </c>
      <c r="E68" s="17">
        <v>39730</v>
      </c>
      <c r="F68" t="s">
        <v>1119</v>
      </c>
    </row>
    <row r="69" spans="1:6" s="34" customFormat="1" ht="12.75">
      <c r="A69" s="81"/>
      <c r="B69" s="59" t="s">
        <v>1211</v>
      </c>
      <c r="C69" s="58">
        <f>SUM(C45:C68)</f>
        <v>1041</v>
      </c>
      <c r="D69" s="81"/>
      <c r="E69" s="82"/>
      <c r="F69" s="59" t="s">
        <v>1195</v>
      </c>
    </row>
    <row r="70" spans="1:6" ht="12.75">
      <c r="A70" s="14">
        <v>874785</v>
      </c>
      <c r="B70" t="s">
        <v>178</v>
      </c>
      <c r="C70" s="3">
        <v>38</v>
      </c>
      <c r="D70" s="14">
        <v>2590</v>
      </c>
      <c r="E70" s="17">
        <v>39731</v>
      </c>
      <c r="F70" t="s">
        <v>1141</v>
      </c>
    </row>
    <row r="71" spans="1:6" ht="12.75">
      <c r="A71" s="14">
        <v>874786</v>
      </c>
      <c r="B71" t="s">
        <v>1142</v>
      </c>
      <c r="C71" s="3">
        <v>80</v>
      </c>
      <c r="D71" s="14">
        <v>18487</v>
      </c>
      <c r="E71" s="17">
        <v>39731</v>
      </c>
      <c r="F71" t="s">
        <v>1143</v>
      </c>
    </row>
    <row r="72" spans="1:6" ht="12.75">
      <c r="A72" s="14">
        <v>874787</v>
      </c>
      <c r="B72" t="s">
        <v>593</v>
      </c>
      <c r="C72" s="3">
        <v>100</v>
      </c>
      <c r="D72" s="14">
        <v>1226</v>
      </c>
      <c r="E72" s="17">
        <v>39731</v>
      </c>
      <c r="F72" t="s">
        <v>1145</v>
      </c>
    </row>
    <row r="73" spans="1:6" ht="12.75">
      <c r="A73" s="14">
        <v>874788</v>
      </c>
      <c r="B73" t="s">
        <v>97</v>
      </c>
      <c r="C73" s="3">
        <v>175</v>
      </c>
      <c r="D73" s="14">
        <v>1126</v>
      </c>
      <c r="E73" s="17">
        <v>39731</v>
      </c>
      <c r="F73" t="s">
        <v>1144</v>
      </c>
    </row>
    <row r="74" spans="1:6" ht="12.75">
      <c r="A74" s="14">
        <v>874789</v>
      </c>
      <c r="B74" t="s">
        <v>564</v>
      </c>
      <c r="C74" s="3">
        <v>107</v>
      </c>
      <c r="D74" s="14">
        <v>6878</v>
      </c>
      <c r="E74" s="17">
        <v>39731</v>
      </c>
      <c r="F74" t="s">
        <v>1147</v>
      </c>
    </row>
    <row r="75" spans="1:6" ht="12.75">
      <c r="A75" s="14">
        <v>874790</v>
      </c>
      <c r="B75" t="s">
        <v>1072</v>
      </c>
      <c r="C75" s="3">
        <v>104</v>
      </c>
      <c r="D75" s="14">
        <v>150</v>
      </c>
      <c r="E75" s="17">
        <v>39731</v>
      </c>
      <c r="F75" t="s">
        <v>1148</v>
      </c>
    </row>
    <row r="76" spans="1:6" ht="12.75">
      <c r="A76" s="14">
        <v>625126</v>
      </c>
      <c r="B76" t="s">
        <v>1149</v>
      </c>
      <c r="C76" s="3">
        <v>157</v>
      </c>
      <c r="D76" s="14">
        <v>7161</v>
      </c>
      <c r="E76" s="17">
        <v>39731</v>
      </c>
      <c r="F76" t="s">
        <v>1150</v>
      </c>
    </row>
    <row r="77" spans="1:6" ht="12.75">
      <c r="A77" s="14">
        <v>874792</v>
      </c>
      <c r="B77" t="s">
        <v>1151</v>
      </c>
      <c r="C77" s="3">
        <v>100</v>
      </c>
      <c r="D77" s="14" t="s">
        <v>794</v>
      </c>
      <c r="E77" s="17">
        <v>39731</v>
      </c>
      <c r="F77" t="s">
        <v>1152</v>
      </c>
    </row>
    <row r="78" spans="1:6" ht="12.75">
      <c r="A78" s="14">
        <v>874793</v>
      </c>
      <c r="B78" t="s">
        <v>1153</v>
      </c>
      <c r="C78" s="3">
        <v>20</v>
      </c>
      <c r="D78" s="14" t="s">
        <v>794</v>
      </c>
      <c r="E78" s="17">
        <v>39731</v>
      </c>
      <c r="F78" t="s">
        <v>1154</v>
      </c>
    </row>
    <row r="79" spans="1:6" ht="12.75">
      <c r="A79" s="14">
        <v>874794</v>
      </c>
      <c r="B79" t="s">
        <v>1155</v>
      </c>
      <c r="C79" s="3">
        <v>150</v>
      </c>
      <c r="D79" s="14">
        <v>2201</v>
      </c>
      <c r="E79" s="17">
        <v>39731</v>
      </c>
      <c r="F79" t="s">
        <v>1156</v>
      </c>
    </row>
    <row r="80" spans="1:6" ht="12.75">
      <c r="A80" s="14">
        <v>874795</v>
      </c>
      <c r="B80" t="s">
        <v>1157</v>
      </c>
      <c r="C80" s="3">
        <v>26</v>
      </c>
      <c r="D80" s="14">
        <v>1404</v>
      </c>
      <c r="E80" s="17">
        <v>39731</v>
      </c>
      <c r="F80" t="s">
        <v>1158</v>
      </c>
    </row>
    <row r="81" spans="1:6" ht="12.75">
      <c r="A81" s="14">
        <v>874796</v>
      </c>
      <c r="B81" t="s">
        <v>869</v>
      </c>
      <c r="C81" s="3">
        <v>27</v>
      </c>
      <c r="D81" s="14" t="s">
        <v>794</v>
      </c>
      <c r="E81" s="17">
        <v>39731</v>
      </c>
      <c r="F81" t="s">
        <v>1160</v>
      </c>
    </row>
    <row r="82" spans="1:6" ht="12.75">
      <c r="A82" s="14">
        <v>874797</v>
      </c>
      <c r="B82" t="s">
        <v>1161</v>
      </c>
      <c r="C82" s="3">
        <v>20</v>
      </c>
      <c r="D82" s="14" t="s">
        <v>794</v>
      </c>
      <c r="E82" s="17">
        <v>39731</v>
      </c>
      <c r="F82" t="s">
        <v>1162</v>
      </c>
    </row>
    <row r="83" spans="1:6" ht="12.75">
      <c r="A83" s="14">
        <v>874798</v>
      </c>
      <c r="B83" t="s">
        <v>1163</v>
      </c>
      <c r="C83" s="3">
        <v>40</v>
      </c>
      <c r="D83" s="14" t="s">
        <v>794</v>
      </c>
      <c r="E83" s="17">
        <v>39731</v>
      </c>
      <c r="F83" t="s">
        <v>1164</v>
      </c>
    </row>
    <row r="84" spans="1:6" ht="12.75">
      <c r="A84" s="14">
        <v>874800</v>
      </c>
      <c r="B84" t="s">
        <v>1170</v>
      </c>
      <c r="C84" s="3">
        <v>120</v>
      </c>
      <c r="D84" s="14">
        <v>3099</v>
      </c>
      <c r="E84" s="17">
        <v>39731</v>
      </c>
      <c r="F84" s="14" t="s">
        <v>1171</v>
      </c>
    </row>
    <row r="85" spans="1:6" ht="12.75">
      <c r="A85" s="14">
        <v>625121</v>
      </c>
      <c r="B85" t="s">
        <v>1173</v>
      </c>
      <c r="C85" s="3">
        <v>20</v>
      </c>
      <c r="D85" s="14" t="s">
        <v>794</v>
      </c>
      <c r="E85" s="17">
        <v>39731</v>
      </c>
      <c r="F85" t="s">
        <v>1196</v>
      </c>
    </row>
    <row r="86" spans="1:6" ht="12.75">
      <c r="A86" s="14">
        <v>625122</v>
      </c>
      <c r="B86" t="s">
        <v>181</v>
      </c>
      <c r="C86" s="3">
        <v>40</v>
      </c>
      <c r="D86" s="14" t="s">
        <v>794</v>
      </c>
      <c r="E86" s="17">
        <v>39732</v>
      </c>
      <c r="F86" t="s">
        <v>1218</v>
      </c>
    </row>
    <row r="87" spans="1:6" ht="12.75">
      <c r="A87" s="14">
        <v>625123</v>
      </c>
      <c r="B87" t="s">
        <v>1135</v>
      </c>
      <c r="C87" s="3">
        <v>20</v>
      </c>
      <c r="D87" s="14" t="s">
        <v>794</v>
      </c>
      <c r="E87" s="17">
        <v>39732</v>
      </c>
      <c r="F87" t="s">
        <v>1219</v>
      </c>
    </row>
    <row r="88" spans="1:6" ht="12.75">
      <c r="A88" s="14">
        <v>625124</v>
      </c>
      <c r="B88" t="s">
        <v>1201</v>
      </c>
      <c r="C88" s="3">
        <v>282</v>
      </c>
      <c r="D88" s="14" t="s">
        <v>794</v>
      </c>
      <c r="E88" s="17">
        <v>39732</v>
      </c>
      <c r="F88" t="s">
        <v>1220</v>
      </c>
    </row>
    <row r="89" spans="1:6" ht="12.75">
      <c r="A89" s="14">
        <v>625125</v>
      </c>
      <c r="B89" t="s">
        <v>181</v>
      </c>
      <c r="C89" s="3">
        <v>132</v>
      </c>
      <c r="D89" s="14" t="s">
        <v>794</v>
      </c>
      <c r="E89" s="17">
        <v>39732</v>
      </c>
      <c r="F89" t="s">
        <v>1221</v>
      </c>
    </row>
    <row r="90" spans="1:6" ht="12.75">
      <c r="A90" s="14">
        <v>625126</v>
      </c>
      <c r="B90" t="s">
        <v>1222</v>
      </c>
      <c r="C90" s="3">
        <v>150</v>
      </c>
      <c r="D90">
        <v>7162</v>
      </c>
      <c r="E90" s="17">
        <v>39732</v>
      </c>
      <c r="F90" t="s">
        <v>1209</v>
      </c>
    </row>
    <row r="91" spans="1:6" ht="12.75">
      <c r="A91" s="14">
        <v>625127</v>
      </c>
      <c r="B91" t="s">
        <v>1223</v>
      </c>
      <c r="D91"/>
      <c r="E91" s="17" t="s">
        <v>194</v>
      </c>
      <c r="F91" t="s">
        <v>1224</v>
      </c>
    </row>
    <row r="92" spans="1:6" ht="12.75">
      <c r="A92" s="14">
        <v>625128</v>
      </c>
      <c r="B92" t="s">
        <v>1202</v>
      </c>
      <c r="C92" s="3">
        <v>20</v>
      </c>
      <c r="D92"/>
      <c r="E92" s="17">
        <v>39732</v>
      </c>
      <c r="F92" t="s">
        <v>1208</v>
      </c>
    </row>
    <row r="93" spans="1:6" ht="12.75">
      <c r="A93" s="14">
        <v>625129</v>
      </c>
      <c r="B93" t="s">
        <v>1225</v>
      </c>
      <c r="C93" s="3">
        <v>10</v>
      </c>
      <c r="D93" t="s">
        <v>794</v>
      </c>
      <c r="E93" s="17">
        <v>39732</v>
      </c>
      <c r="F93" t="s">
        <v>1226</v>
      </c>
    </row>
    <row r="94" spans="1:5" ht="12.75">
      <c r="A94" s="14">
        <v>625130</v>
      </c>
      <c r="B94" t="s">
        <v>1197</v>
      </c>
      <c r="D94"/>
      <c r="E94" s="17"/>
    </row>
    <row r="95" spans="1:6" ht="12.75">
      <c r="A95" s="14">
        <v>625131</v>
      </c>
      <c r="B95" t="s">
        <v>1206</v>
      </c>
      <c r="C95" s="3">
        <v>336</v>
      </c>
      <c r="D95" s="14" t="s">
        <v>794</v>
      </c>
      <c r="E95" s="17">
        <v>39733</v>
      </c>
      <c r="F95" t="s">
        <v>1207</v>
      </c>
    </row>
    <row r="96" spans="1:6" ht="12.75">
      <c r="A96" s="61">
        <v>625131</v>
      </c>
      <c r="B96" t="s">
        <v>1198</v>
      </c>
      <c r="C96" s="3">
        <v>60</v>
      </c>
      <c r="D96">
        <v>2054</v>
      </c>
      <c r="E96" s="17">
        <v>39733</v>
      </c>
      <c r="F96" t="s">
        <v>1205</v>
      </c>
    </row>
    <row r="97" spans="1:6" ht="12.75">
      <c r="A97" s="61">
        <v>625131</v>
      </c>
      <c r="B97" t="s">
        <v>1199</v>
      </c>
      <c r="C97" s="3">
        <v>36</v>
      </c>
      <c r="D97">
        <v>3464</v>
      </c>
      <c r="E97" s="17">
        <v>39733</v>
      </c>
      <c r="F97" t="s">
        <v>1205</v>
      </c>
    </row>
    <row r="98" spans="1:6" ht="12.75">
      <c r="A98" s="14">
        <v>625132</v>
      </c>
      <c r="B98" t="s">
        <v>1200</v>
      </c>
      <c r="C98" s="3">
        <v>-100</v>
      </c>
      <c r="D98" s="14" t="s">
        <v>794</v>
      </c>
      <c r="E98" s="17">
        <v>39733</v>
      </c>
      <c r="F98" t="s">
        <v>1203</v>
      </c>
    </row>
    <row r="99" spans="1:6" ht="12.75">
      <c r="A99" s="14">
        <v>625133</v>
      </c>
      <c r="B99" t="s">
        <v>1201</v>
      </c>
      <c r="C99" s="3">
        <v>315</v>
      </c>
      <c r="D99">
        <v>29806</v>
      </c>
      <c r="E99" s="17">
        <v>39733</v>
      </c>
      <c r="F99" t="s">
        <v>1204</v>
      </c>
    </row>
    <row r="100" spans="1:6" ht="12.75">
      <c r="A100" s="81" t="s">
        <v>194</v>
      </c>
      <c r="B100" s="59" t="s">
        <v>1210</v>
      </c>
      <c r="C100" s="58">
        <f>C16+C35+C44+C69</f>
        <v>3252</v>
      </c>
      <c r="D100" s="81"/>
      <c r="E100" s="81"/>
      <c r="F100" s="59" t="s">
        <v>1212</v>
      </c>
    </row>
    <row r="101" spans="2:6" ht="12.75">
      <c r="B101" t="s">
        <v>1213</v>
      </c>
      <c r="C101" s="3">
        <v>7250</v>
      </c>
      <c r="D101" s="14" t="s">
        <v>794</v>
      </c>
      <c r="E101" s="17">
        <v>39732</v>
      </c>
      <c r="F101" t="s">
        <v>748</v>
      </c>
    </row>
    <row r="102" spans="2:6" ht="12.75">
      <c r="B102" t="s">
        <v>1214</v>
      </c>
      <c r="C102" s="3">
        <v>2091</v>
      </c>
      <c r="D102" s="14" t="s">
        <v>794</v>
      </c>
      <c r="E102" s="17">
        <v>39733</v>
      </c>
      <c r="F102" t="s">
        <v>748</v>
      </c>
    </row>
    <row r="103" spans="2:4" ht="12.75">
      <c r="B103" t="s">
        <v>1216</v>
      </c>
      <c r="C103" s="3">
        <v>1634</v>
      </c>
      <c r="D103" s="14" t="s">
        <v>1215</v>
      </c>
    </row>
    <row r="104" spans="1:3" ht="12.75">
      <c r="A104" s="14" t="s">
        <v>1139</v>
      </c>
      <c r="B104" t="s">
        <v>1217</v>
      </c>
      <c r="C104" s="3">
        <f>SUM(C100:C103)</f>
        <v>14227</v>
      </c>
    </row>
  </sheetData>
  <printOptions gridLines="1"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A. Heise</dc:creator>
  <cp:keywords/>
  <dc:description/>
  <cp:lastModifiedBy>Jan A. Heise</cp:lastModifiedBy>
  <cp:lastPrinted>2008-10-13T20:20:08Z</cp:lastPrinted>
  <dcterms:created xsi:type="dcterms:W3CDTF">2007-06-29T20:17:02Z</dcterms:created>
  <dcterms:modified xsi:type="dcterms:W3CDTF">2008-10-16T14:57:57Z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